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INTERNOS" sheetId="1" state="visible" r:id="rId2"/>
    <sheet name="INTERNATO TURMA B" sheetId="2" state="visible" r:id="rId3"/>
    <sheet name="HSJD" sheetId="3" state="visible" r:id="rId4"/>
    <sheet name="AMBULATORIO" sheetId="4" state="visible" r:id="rId5"/>
    <sheet name="H S LUCIA" sheetId="5" state="visible" r:id="rId6"/>
    <sheet name="TEÓRICAS" sheetId="6" state="visible" r:id="rId7"/>
    <sheet name="AVALIAÇÃO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<sst xmlns="http://schemas.openxmlformats.org/spreadsheetml/2006/main" count="1932" uniqueCount="445">
  <si>
    <t xml:space="preserve">PRIMEIRO SEMESTRE 2020 - TURMA B</t>
  </si>
  <si>
    <t xml:space="preserve">LEGENDA</t>
  </si>
  <si>
    <t xml:space="preserve">nome do aluno</t>
  </si>
  <si>
    <t xml:space="preserve">A</t>
  </si>
  <si>
    <t xml:space="preserve"> Bárbara Aléxia</t>
  </si>
  <si>
    <t xml:space="preserve">11º</t>
  </si>
  <si>
    <t xml:space="preserve">B</t>
  </si>
  <si>
    <t xml:space="preserve">Mariana Rodrigues</t>
  </si>
  <si>
    <t xml:space="preserve">C</t>
  </si>
  <si>
    <t xml:space="preserve">João Vitor </t>
  </si>
  <si>
    <t xml:space="preserve">D</t>
  </si>
  <si>
    <t xml:space="preserve">Eduardo Borges</t>
  </si>
  <si>
    <t xml:space="preserve">E</t>
  </si>
  <si>
    <t xml:space="preserve">Lorrany </t>
  </si>
  <si>
    <t xml:space="preserve">F</t>
  </si>
  <si>
    <t xml:space="preserve">Felipe</t>
  </si>
  <si>
    <t xml:space="preserve">G</t>
  </si>
  <si>
    <t xml:space="preserve">Marcos </t>
  </si>
  <si>
    <t xml:space="preserve">H</t>
  </si>
  <si>
    <t xml:space="preserve">Magna</t>
  </si>
  <si>
    <t xml:space="preserve">I</t>
  </si>
  <si>
    <t xml:space="preserve">Karine </t>
  </si>
  <si>
    <t xml:space="preserve">J</t>
  </si>
  <si>
    <t xml:space="preserve">Gabriela</t>
  </si>
  <si>
    <t xml:space="preserve">K</t>
  </si>
  <si>
    <t xml:space="preserve">Paulo </t>
  </si>
  <si>
    <t xml:space="preserve">L</t>
  </si>
  <si>
    <t xml:space="preserve">Vinicius</t>
  </si>
  <si>
    <t xml:space="preserve">M</t>
  </si>
  <si>
    <t xml:space="preserve">Bárbara Diniz</t>
  </si>
  <si>
    <t xml:space="preserve">N</t>
  </si>
  <si>
    <t xml:space="preserve">Heliomara</t>
  </si>
  <si>
    <t xml:space="preserve">O</t>
  </si>
  <si>
    <t xml:space="preserve">Lidiane </t>
  </si>
  <si>
    <t xml:space="preserve">P</t>
  </si>
  <si>
    <t xml:space="preserve">Giselle</t>
  </si>
  <si>
    <t xml:space="preserve">PRECEPTORES</t>
  </si>
  <si>
    <t xml:space="preserve">HSJD</t>
  </si>
  <si>
    <t xml:space="preserve">Dr. Pedro Paulo</t>
  </si>
  <si>
    <t xml:space="preserve">Prof. Marcelo</t>
  </si>
  <si>
    <t xml:space="preserve">Dra. Laene</t>
  </si>
  <si>
    <t xml:space="preserve">Dra. Luciana Monteiro</t>
  </si>
  <si>
    <t xml:space="preserve">Dra. Fabiana</t>
  </si>
  <si>
    <t xml:space="preserve">Dra. Alessandra</t>
  </si>
  <si>
    <t xml:space="preserve">RESIDENTES DE PEDIATRIA</t>
  </si>
  <si>
    <t xml:space="preserve">H S. Lúcia</t>
  </si>
  <si>
    <t xml:space="preserve">Dr. Nozor Galvão / prof. Marcelo</t>
  </si>
  <si>
    <t xml:space="preserve">UNIDADE URGÊNCIA E EMERGÊNCIA HSJD</t>
  </si>
  <si>
    <t xml:space="preserve">Dra. Patrícia</t>
  </si>
  <si>
    <t xml:space="preserve">Dra. Mellyna</t>
  </si>
  <si>
    <t xml:space="preserve">Dra. Larissa</t>
  </si>
  <si>
    <t xml:space="preserve">Dr. Rafael</t>
  </si>
  <si>
    <t xml:space="preserve">AMBULAT.</t>
  </si>
  <si>
    <t xml:space="preserve">prof. Jussara</t>
  </si>
  <si>
    <t xml:space="preserve">Dr. Alex Freire</t>
  </si>
  <si>
    <t xml:space="preserve">Dra. Cláudia Liporatti</t>
  </si>
  <si>
    <t xml:space="preserve">Dra. Aline</t>
  </si>
  <si>
    <t xml:space="preserve">Dra. Débora</t>
  </si>
  <si>
    <t xml:space="preserve">Dra. Lívia</t>
  </si>
  <si>
    <t xml:space="preserve">Dra Patrícia</t>
  </si>
  <si>
    <t xml:space="preserve">Profa. Elaine</t>
  </si>
  <si>
    <t xml:space="preserve">Prof. Alisson</t>
  </si>
  <si>
    <t xml:space="preserve">Profa. Shirley</t>
  </si>
  <si>
    <t xml:space="preserve">Dr. Raudner</t>
  </si>
  <si>
    <t xml:space="preserve">Dr. Gervásio</t>
  </si>
  <si>
    <t xml:space="preserve">Residentes de neonatologia</t>
  </si>
  <si>
    <t xml:space="preserve">profa. Luciana Nogueira</t>
  </si>
  <si>
    <t xml:space="preserve">Prof. Júlio</t>
  </si>
  <si>
    <t xml:space="preserve">PROFESSORES (AULAS TEÓRICAS)</t>
  </si>
  <si>
    <t xml:space="preserve">prof. Helder</t>
  </si>
  <si>
    <t xml:space="preserve">helder-lacerda@ig.com.br</t>
  </si>
  <si>
    <t xml:space="preserve">profa. Shirley</t>
  </si>
  <si>
    <t xml:space="preserve">shirleymmd@oi.com.br</t>
  </si>
  <si>
    <t xml:space="preserve">profa. Giovana</t>
  </si>
  <si>
    <t xml:space="preserve">giogontijo@yahoo.com.br</t>
  </si>
  <si>
    <t xml:space="preserve">Profa. Jussara</t>
  </si>
  <si>
    <t xml:space="preserve">jussarafontes@ig.com.br</t>
  </si>
  <si>
    <t xml:space="preserve">Profa. Clarissa</t>
  </si>
  <si>
    <t xml:space="preserve">clarissagontijo@ig.com.br</t>
  </si>
  <si>
    <t xml:space="preserve">Profa. Andressa</t>
  </si>
  <si>
    <t xml:space="preserve">zandressa@gmail.com</t>
  </si>
  <si>
    <t xml:space="preserve">prof. Júlio</t>
  </si>
  <si>
    <t xml:space="preserve">julioveloso@uol.com.br</t>
  </si>
  <si>
    <t xml:space="preserve">Prof. Marcelo Evangelista</t>
  </si>
  <si>
    <t xml:space="preserve">santos68@uol.com.br</t>
  </si>
  <si>
    <t xml:space="preserve">MATERIAIS PARA ESTUDOS ENVIADOS POR E-MAIL</t>
  </si>
  <si>
    <t xml:space="preserve">Site da SBP www.sbp.com.br/reanimacao (RN &gt; 34 semanas)</t>
  </si>
  <si>
    <t xml:space="preserve">artigos de pediatria</t>
  </si>
  <si>
    <t xml:space="preserve">exercícios de hidratação</t>
  </si>
  <si>
    <t xml:space="preserve">INTERNATO DE PEDIATRIA 1º SEMESTRE 2020</t>
  </si>
  <si>
    <t xml:space="preserve">ALUNOS</t>
  </si>
  <si>
    <t xml:space="preserve">11º PERÍODO / semanas</t>
  </si>
  <si>
    <t xml:space="preserve">1ạ</t>
  </si>
  <si>
    <t xml:space="preserve">2ạ</t>
  </si>
  <si>
    <t xml:space="preserve">3ạ</t>
  </si>
  <si>
    <t xml:space="preserve">4ạ</t>
  </si>
  <si>
    <t xml:space="preserve">5ạ</t>
  </si>
  <si>
    <t xml:space="preserve">6ạ</t>
  </si>
  <si>
    <t xml:space="preserve">7ạ</t>
  </si>
  <si>
    <t xml:space="preserve">8ạ</t>
  </si>
  <si>
    <t xml:space="preserve">9ạ</t>
  </si>
  <si>
    <t xml:space="preserve">10ạ</t>
  </si>
  <si>
    <t xml:space="preserve">11ạ</t>
  </si>
  <si>
    <t xml:space="preserve">PRÓXIMA  TURMA</t>
  </si>
  <si>
    <t xml:space="preserve">06 - 11 abr</t>
  </si>
  <si>
    <t xml:space="preserve">13 - 18 abr</t>
  </si>
  <si>
    <t xml:space="preserve">20 abr - 25 abr</t>
  </si>
  <si>
    <t xml:space="preserve">27 abr - 02 mai</t>
  </si>
  <si>
    <t xml:space="preserve">04 - 09 mai</t>
  </si>
  <si>
    <t xml:space="preserve">11 - 16 mai</t>
  </si>
  <si>
    <t xml:space="preserve">18 - 23 mai</t>
  </si>
  <si>
    <t xml:space="preserve">25 - 30 mai</t>
  </si>
  <si>
    <t xml:space="preserve">01 - 06 jun</t>
  </si>
  <si>
    <t xml:space="preserve">08 - 13 jun</t>
  </si>
  <si>
    <t xml:space="preserve">15 - 20 jun</t>
  </si>
  <si>
    <t xml:space="preserve">17 jul - 03 out</t>
  </si>
  <si>
    <t xml:space="preserve">Hosp. Santa Lúcia</t>
  </si>
  <si>
    <t xml:space="preserve">Enfermaria/ sala parto / urgência</t>
  </si>
  <si>
    <t xml:space="preserve">MANHÃ</t>
  </si>
  <si>
    <t xml:space="preserve">A/B/C/D</t>
  </si>
  <si>
    <t xml:space="preserve">C/D/E/F</t>
  </si>
  <si>
    <t xml:space="preserve">E/F/G/H</t>
  </si>
  <si>
    <t xml:space="preserve">G/H/I/J</t>
  </si>
  <si>
    <t xml:space="preserve">I/J/K/L</t>
  </si>
  <si>
    <t xml:space="preserve">K/L/M/N</t>
  </si>
  <si>
    <t xml:space="preserve">SEMANA DE SIMULAÇÃO DE HABILIDADES (MANHÃ UFSJ)</t>
  </si>
  <si>
    <t xml:space="preserve">M/N/O/P</t>
  </si>
  <si>
    <t xml:space="preserve">O/P/A</t>
  </si>
  <si>
    <t xml:space="preserve">A/B/C</t>
  </si>
  <si>
    <t xml:space="preserve">C/D/E</t>
  </si>
  <si>
    <t xml:space="preserve">UTI</t>
  </si>
  <si>
    <t xml:space="preserve">E/F</t>
  </si>
  <si>
    <t xml:space="preserve">G/H</t>
  </si>
  <si>
    <t xml:space="preserve">I/J</t>
  </si>
  <si>
    <t xml:space="preserve">K/L</t>
  </si>
  <si>
    <t xml:space="preserve">M/N</t>
  </si>
  <si>
    <t xml:space="preserve">O/P</t>
  </si>
  <si>
    <t xml:space="preserve">A/B</t>
  </si>
  <si>
    <t xml:space="preserve">B/C</t>
  </si>
  <si>
    <t xml:space="preserve">D/E</t>
  </si>
  <si>
    <t xml:space="preserve">F/G</t>
  </si>
  <si>
    <t xml:space="preserve">TARDE</t>
  </si>
  <si>
    <t xml:space="preserve">UNIDADE NEONATAL - Alojamento conjunto e sala de parto (UCINCo)</t>
  </si>
  <si>
    <t xml:space="preserve">C/D</t>
  </si>
  <si>
    <t xml:space="preserve">H/I</t>
  </si>
  <si>
    <t xml:space="preserve">ENFERMARIA</t>
  </si>
  <si>
    <t xml:space="preserve">E/F/G</t>
  </si>
  <si>
    <t xml:space="preserve">F/G/H/I</t>
  </si>
  <si>
    <t xml:space="preserve">H/I/J/K</t>
  </si>
  <si>
    <t xml:space="preserve">J/K/L/M</t>
  </si>
  <si>
    <t xml:space="preserve">TOTAL DE HORAS (TODO INTERNATO)</t>
  </si>
  <si>
    <t xml:space="preserve">URGÊNCIA - HSJD / Ambulatório II (MANHÃ e TARDE)</t>
  </si>
  <si>
    <t xml:space="preserve">URGÊNCIA HSJD</t>
  </si>
  <si>
    <t xml:space="preserve">HSL</t>
  </si>
  <si>
    <t xml:space="preserve">Hematologia</t>
  </si>
  <si>
    <t xml:space="preserve">TEÓRICAS</t>
  </si>
  <si>
    <t xml:space="preserve">Follow-up Alto risco</t>
  </si>
  <si>
    <t xml:space="preserve">AMBULATÓRIO</t>
  </si>
  <si>
    <t xml:space="preserve">Cardiologia ped</t>
  </si>
  <si>
    <t xml:space="preserve">Puericultura</t>
  </si>
  <si>
    <t xml:space="preserve">Dermatologia ped</t>
  </si>
  <si>
    <t xml:space="preserve">total de horas</t>
  </si>
  <si>
    <t xml:space="preserve">AMBULATÓRIO I (manhã e tarde)</t>
  </si>
  <si>
    <t xml:space="preserve">Amb. Saúde Adolescente</t>
  </si>
  <si>
    <t xml:space="preserve">B/C/D</t>
  </si>
  <si>
    <t xml:space="preserve">D/E/F</t>
  </si>
  <si>
    <t xml:space="preserve">F/G/H</t>
  </si>
  <si>
    <t xml:space="preserve">H/I/J</t>
  </si>
  <si>
    <t xml:space="preserve">J/K/L</t>
  </si>
  <si>
    <t xml:space="preserve">L/M/N</t>
  </si>
  <si>
    <t xml:space="preserve">N/O/P</t>
  </si>
  <si>
    <t xml:space="preserve">inicio dia 06 de abril de  2020</t>
  </si>
  <si>
    <t xml:space="preserve">Amb. Ped Apae</t>
  </si>
  <si>
    <t xml:space="preserve">termino em 20 de junho 2020</t>
  </si>
  <si>
    <t xml:space="preserve">AMB. NEUROPED</t>
  </si>
  <si>
    <t xml:space="preserve">AMB. PED</t>
  </si>
  <si>
    <t xml:space="preserve">AMB. NEFRO</t>
  </si>
  <si>
    <t xml:space="preserve">PUERIC./ FOLLOW Up</t>
  </si>
  <si>
    <t xml:space="preserve">Otorrinoped</t>
  </si>
  <si>
    <t xml:space="preserve">SEMANA SIMULAÇÃO EMERGÊNCIAS PEDIÁTRICAS (MANHÃ UFSJ)</t>
  </si>
  <si>
    <t xml:space="preserve">total de horas: 35</t>
  </si>
  <si>
    <t xml:space="preserve">OBS: As Atividades no AMB II, ocorrerão até as 17:30 h e da Urgência, até as 19:00 h. Os acadêmicos que estiverem no Hospital Santa Lúcia deverão ficar na Urgência do HSJD à tarde, de acordo com a escala</t>
  </si>
  <si>
    <t xml:space="preserve">1ạ semana  </t>
  </si>
  <si>
    <t xml:space="preserve">2ạ semana  </t>
  </si>
  <si>
    <t xml:space="preserve">S</t>
  </si>
  <si>
    <t xml:space="preserve">T</t>
  </si>
  <si>
    <t xml:space="preserve">Q</t>
  </si>
  <si>
    <t xml:space="preserve">07:00 - 12:00</t>
  </si>
  <si>
    <t xml:space="preserve">CTI INFANTIL</t>
  </si>
  <si>
    <t xml:space="preserve">AULA</t>
  </si>
  <si>
    <t xml:space="preserve">NALS</t>
  </si>
  <si>
    <t xml:space="preserve">LIVRE </t>
  </si>
  <si>
    <t xml:space="preserve">////////</t>
  </si>
  <si>
    <t xml:space="preserve">UNIDADE NEONATAL alojamento conjunto - sala de parto (UCINCo)</t>
  </si>
  <si>
    <t xml:space="preserve">URGÊNCIA/ AMB II</t>
  </si>
  <si>
    <t xml:space="preserve">///</t>
  </si>
  <si>
    <t xml:space="preserve">13:30 - 19:00</t>
  </si>
  <si>
    <t xml:space="preserve">aulas teoricas</t>
  </si>
  <si>
    <t xml:space="preserve">13:30 - 19:00 </t>
  </si>
  <si>
    <t xml:space="preserve">3ạ semana  </t>
  </si>
  <si>
    <t xml:space="preserve">4ạ semana  </t>
  </si>
  <si>
    <t xml:space="preserve">GD: PATOLOGIAS V.A.S</t>
  </si>
  <si>
    <t xml:space="preserve">5ạ semana</t>
  </si>
  <si>
    <t xml:space="preserve">6ạ semana </t>
  </si>
  <si>
    <t xml:space="preserve">AVALIAÇÃO SOMATIVA PARCIAL</t>
  </si>
  <si>
    <t xml:space="preserve">7ạ semana </t>
  </si>
  <si>
    <t xml:space="preserve">8ạ semana </t>
  </si>
  <si>
    <t xml:space="preserve">SIMULAÇÃO - UFSJ</t>
  </si>
  <si>
    <t xml:space="preserve">livre </t>
  </si>
  <si>
    <t xml:space="preserve">9ạ semana </t>
  </si>
  <si>
    <t xml:space="preserve">10ạ semana </t>
  </si>
  <si>
    <t xml:space="preserve">SEMINÁRIO ADOLESCÊNCIA</t>
  </si>
  <si>
    <t xml:space="preserve">11ạ semana</t>
  </si>
  <si>
    <t xml:space="preserve">NOVA TURMA</t>
  </si>
  <si>
    <t xml:space="preserve">AVALIAÇÃO SOMATIVA FINAL</t>
  </si>
  <si>
    <t xml:space="preserve">//////</t>
  </si>
  <si>
    <t xml:space="preserve">URGÊNCIA - HSJD / AMBULATÓRIO II (MANHÃ e TARDE)</t>
  </si>
  <si>
    <t xml:space="preserve">AMBULATÓRIO I (MANHÃ e TARDE)</t>
  </si>
  <si>
    <t xml:space="preserve">total de horas: 32</t>
  </si>
  <si>
    <t xml:space="preserve">SEG</t>
  </si>
  <si>
    <t xml:space="preserve">TER</t>
  </si>
  <si>
    <t xml:space="preserve">QUA</t>
  </si>
  <si>
    <t xml:space="preserve">QUI</t>
  </si>
  <si>
    <t xml:space="preserve">SEX</t>
  </si>
  <si>
    <t xml:space="preserve">SAB</t>
  </si>
  <si>
    <t xml:space="preserve">DOM</t>
  </si>
  <si>
    <t xml:space="preserve">AMBULATORIO I</t>
  </si>
  <si>
    <t xml:space="preserve">///////</t>
  </si>
  <si>
    <t xml:space="preserve">Amb OTR CEM / cirurgia OTR  HSJD (profa. Luciana)</t>
  </si>
  <si>
    <t xml:space="preserve">AMB. PEDIATRIA -  UBS NAÇÕES    (Dra. Cláudia Liporatti)</t>
  </si>
  <si>
    <t xml:space="preserve">//////////</t>
  </si>
  <si>
    <t xml:space="preserve">duração de 2 semanas</t>
  </si>
  <si>
    <t xml:space="preserve">AMB. PED. UBS   NITERÓI  (Dr. Gervásio)</t>
  </si>
  <si>
    <t xml:space="preserve">Hematologia - Hemominas (Dra. Aline)</t>
  </si>
  <si>
    <t xml:space="preserve">follow up RN de risco CEM (prof. Júlio, equipe multidisciplinar  e Resid. Neonatologia e pediatria)</t>
  </si>
  <si>
    <t xml:space="preserve"> ///////</t>
  </si>
  <si>
    <t xml:space="preserve">ALMOÇO</t>
  </si>
  <si>
    <t xml:space="preserve">Saúde Criança e adolescente UBS Niterói                   (profa. Elaine e R2 pediatria) </t>
  </si>
  <si>
    <t xml:space="preserve">amb. de nefropediatria HSJD (profa. Jussara)</t>
  </si>
  <si>
    <t xml:space="preserve">amb. de neuropediatria  (Dr. Alex)  APAE</t>
  </si>
  <si>
    <t xml:space="preserve">APAE - INST. HELENA ANTIPOFF -    amb. Pediatria crianças especiais (prof. Júlio e Resid. neonatologia e pediatria)</t>
  </si>
  <si>
    <t xml:space="preserve">AULAS TEÓRICAS  (4 horas/   semana)</t>
  </si>
  <si>
    <t xml:space="preserve">URGÊNCIA PED -AMBULATORIO II</t>
  </si>
  <si>
    <t xml:space="preserve">URGÊNCIA PED/ SALA VERMELHA (Dra. Mellyna)</t>
  </si>
  <si>
    <t xml:space="preserve">Dermato ped - CEM (Dra. Lívia)</t>
  </si>
  <si>
    <t xml:space="preserve">APAE - Inst. Helena Antipoff - Amb. Crianças especias (prof. Júlio e resid. neonatologia</t>
  </si>
  <si>
    <t xml:space="preserve">Amb. Pediatria UBS Ipiranga (Dra. Patrícia)</t>
  </si>
  <si>
    <t xml:space="preserve">Saúde Criança e adolescente UBS São José (profa. Elaine e R2 pediatria) </t>
  </si>
  <si>
    <t xml:space="preserve">Amb. Cardiologia ped - APAE - INST. HELENA ANTIPOFF - (Dr. Raudner e R2 de cardiologia)</t>
  </si>
  <si>
    <t xml:space="preserve">AULAS TEÓRICAS  (4 horas / semana)</t>
  </si>
  <si>
    <t xml:space="preserve">OBSERVAÇÕES:</t>
  </si>
  <si>
    <t xml:space="preserve">Ambulatorio de hematologia no hemominas não terá atendimento na sexta e oitava semana</t>
  </si>
  <si>
    <t xml:space="preserve">Ambulatórios iniciarão atividades na segunda semana do internato</t>
  </si>
  <si>
    <t xml:space="preserve">INTERNATO DE PEDIATRIA 2º SEMESTRE 2020</t>
  </si>
  <si>
    <t xml:space="preserve">HSLúcia</t>
  </si>
  <si>
    <t xml:space="preserve">SEMANA SIMULAÇÃO HABILIDADES (MANHÃ UFSJ)</t>
  </si>
  <si>
    <t xml:space="preserve">B/C/D/E</t>
  </si>
  <si>
    <t xml:space="preserve">HSJD  URGÊNCIA/  Sala Vermelha</t>
  </si>
  <si>
    <t xml:space="preserve">LIVRE</t>
  </si>
  <si>
    <t xml:space="preserve">total de horas: 24 h</t>
  </si>
  <si>
    <t xml:space="preserve">RODÍZIO</t>
  </si>
  <si>
    <t xml:space="preserve">1ạ semana </t>
  </si>
  <si>
    <t xml:space="preserve">2ạ semana </t>
  </si>
  <si>
    <t xml:space="preserve">H Sta Lúcia</t>
  </si>
  <si>
    <t xml:space="preserve">Aula teórica </t>
  </si>
  <si>
    <t xml:space="preserve">A/B/C/D
</t>
  </si>
  <si>
    <t xml:space="preserve">CSSJD</t>
  </si>
  <si>
    <t xml:space="preserve">URGÊNCIA /SALA VERMELHA</t>
  </si>
  <si>
    <t xml:space="preserve">A/B
</t>
  </si>
  <si>
    <t xml:space="preserve">aulas teoricas
</t>
  </si>
  <si>
    <t xml:space="preserve">3ạ semana </t>
  </si>
  <si>
    <t xml:space="preserve">4ạ semana</t>
  </si>
  <si>
    <t xml:space="preserve">5ạ semana </t>
  </si>
  <si>
    <t xml:space="preserve">6ạ semana  </t>
  </si>
  <si>
    <t xml:space="preserve">SEMANA DE SIMULAÇÃO HABILIDADES</t>
  </si>
  <si>
    <t xml:space="preserve">/////////////</t>
  </si>
  <si>
    <t xml:space="preserve">10ạ semana</t>
  </si>
  <si>
    <t xml:space="preserve">AULA INAUGURAL</t>
  </si>
  <si>
    <t xml:space="preserve">JÚLIO</t>
  </si>
  <si>
    <t xml:space="preserve">8:00 h</t>
  </si>
  <si>
    <t xml:space="preserve">Terminologia e classificação neonatal</t>
  </si>
  <si>
    <t xml:space="preserve">10:30 h</t>
  </si>
  <si>
    <t xml:space="preserve">Manejo no alojamento conjunto do RN </t>
  </si>
  <si>
    <t xml:space="preserve">7:00-12:00 h</t>
  </si>
  <si>
    <t xml:space="preserve">Choque em pediatria</t>
  </si>
  <si>
    <t xml:space="preserve">Theophilo</t>
  </si>
  <si>
    <t xml:space="preserve">Achados normais da radiologia no RN</t>
  </si>
  <si>
    <t xml:space="preserve">Tiago</t>
  </si>
  <si>
    <t xml:space="preserve">Infecções neonatais</t>
  </si>
  <si>
    <t xml:space="preserve">Nathália</t>
  </si>
  <si>
    <t xml:space="preserve">Diarréia aguda e Hidratação venosa </t>
  </si>
  <si>
    <t xml:space="preserve">Isabella</t>
  </si>
  <si>
    <t xml:space="preserve">Avaliação inicial dos distúrbios respiratórios no período neonatal</t>
  </si>
  <si>
    <t xml:space="preserve">Marcela</t>
  </si>
  <si>
    <t xml:space="preserve">Reflexos primitivos do RN (teórico/prática no Alojamento conjunto)</t>
  </si>
  <si>
    <t xml:space="preserve">Lorena</t>
  </si>
  <si>
    <t xml:space="preserve">8:00 - 12:00 h</t>
  </si>
  <si>
    <t xml:space="preserve">CURSO NALS - REANIMAÇÃO NEONATAL</t>
  </si>
  <si>
    <t xml:space="preserve">Mariana Diniz</t>
  </si>
  <si>
    <t xml:space="preserve">13:30 - 18:00 h</t>
  </si>
  <si>
    <t xml:space="preserve">MARCELO</t>
  </si>
  <si>
    <t xml:space="preserve">Thaís </t>
  </si>
  <si>
    <t xml:space="preserve">Nicholas</t>
  </si>
  <si>
    <t xml:space="preserve">13:30 h</t>
  </si>
  <si>
    <t xml:space="preserve">Sessão Anátomo Clínica</t>
  </si>
  <si>
    <t xml:space="preserve">HELDER</t>
  </si>
  <si>
    <t xml:space="preserve">Rayara</t>
  </si>
  <si>
    <t xml:space="preserve">14:30 h</t>
  </si>
  <si>
    <t xml:space="preserve">Deborah </t>
  </si>
  <si>
    <t xml:space="preserve">15:30 h</t>
  </si>
  <si>
    <t xml:space="preserve">I/J/K</t>
  </si>
  <si>
    <t xml:space="preserve">Pollyanna</t>
  </si>
  <si>
    <t xml:space="preserve">24/04/2020 – sala 303 A</t>
  </si>
  <si>
    <t xml:space="preserve">GD'S (TEMAS PARA GDs: prob. VAS  - 1) faringotonsilites; 2) otites e rinossinusites; 3) rinite alérgica; 4) deficiência auditiva e triagem auditiva)</t>
  </si>
  <si>
    <t xml:space="preserve">Gustavo</t>
  </si>
  <si>
    <t xml:space="preserve">Ana Cláudia </t>
  </si>
  <si>
    <t xml:space="preserve">Bruno</t>
  </si>
  <si>
    <t xml:space="preserve">16:30 h</t>
  </si>
  <si>
    <t xml:space="preserve">Larissa </t>
  </si>
  <si>
    <t xml:space="preserve">08/05/2020 – sala 303 A</t>
  </si>
  <si>
    <t xml:space="preserve">JUSSARA</t>
  </si>
  <si>
    <t xml:space="preserve">DATAS DAS PROVAS</t>
  </si>
  <si>
    <t xml:space="preserve">Hipertensão arterial na criança</t>
  </si>
  <si>
    <t xml:space="preserve">MATÉRIA: AULAS/ SESSÕES (SOMATIVA PARCIAL)</t>
  </si>
  <si>
    <t xml:space="preserve">Insuficiência renal aguda na criança </t>
  </si>
  <si>
    <t xml:space="preserve">MATÉRIA: AULAS/GD`S/ SESSÕES (SOMATIVA FINAL)</t>
  </si>
  <si>
    <t xml:space="preserve">15/05/2020 – sala 303 A</t>
  </si>
  <si>
    <t xml:space="preserve">AVALIAÇÃO SOMATIVA PARCIAL (TEÓRICA)</t>
  </si>
  <si>
    <t xml:space="preserve">PRÁTICA (OSCE - SIMULAÇÃO DE EMERGÊNCIAS PEDIÁTRICAS)</t>
  </si>
  <si>
    <t xml:space="preserve">QUESTÕES DEVEM SER ENVIADAS UMA SEMANA ANTES DA PROVA</t>
  </si>
  <si>
    <t xml:space="preserve">DATA DO ENVIO DAS QUESTÕES: 08/05 e 12/06/2020</t>
  </si>
  <si>
    <t xml:space="preserve">22/05/2020 – sala 303 A</t>
  </si>
  <si>
    <t xml:space="preserve">Asma aguda grave</t>
  </si>
  <si>
    <t xml:space="preserve">GIOVANA</t>
  </si>
  <si>
    <t xml:space="preserve">Pneumonia Aguda e de repetição</t>
  </si>
  <si>
    <t xml:space="preserve">total de horas: 4</t>
  </si>
  <si>
    <t xml:space="preserve">GIOVANNA</t>
  </si>
  <si>
    <t xml:space="preserve">HORÁRIO DAS AULAS: SEXTAS-FEIRAS a partir de 13:30 h. Local a combinar com professor: UFSJ ou CENTRO DE ESTUDOS HSJD  (reservar sala com antecedência); </t>
  </si>
  <si>
    <t xml:space="preserve">7:30 -12:00 h</t>
  </si>
  <si>
    <t xml:space="preserve">25 - 29/05/2020    UFSJ</t>
  </si>
  <si>
    <t xml:space="preserve">SIMULAÇÃO DE HABILIDADES (OSCE) Emergências pediátricas - Aulas teóricas e práticas com simulações -  Avaliação Prática</t>
  </si>
  <si>
    <t xml:space="preserve">prof. Júlio, Marcelo, Jussara, Helder, Shirley e Giovanna</t>
  </si>
  <si>
    <t xml:space="preserve">TEMAS DO GD, prof. Giovanna: - 1) faringotonsilites; 2) otites e rinossinusites; 3) rinite alérgica; 4) deficiência auditiva e triagem auditiva</t>
  </si>
  <si>
    <t xml:space="preserve">SESSÕES ANÁTOMO-CLÍNICA</t>
  </si>
  <si>
    <t xml:space="preserve">Os temas das sessões anatomo-clínicas poderão ser definidos pelos alunos ou pelo professor responsável pela sessão, com os casos clínicos de pacientes acompanhados pelo interno em suas vivências durante o internato. Deverão ser feitas e apresentadas pelos trios ou duplas. Modificações, somente se autorizadas pelo professor.</t>
  </si>
  <si>
    <t xml:space="preserve">29/05/2020 – sala 303 A</t>
  </si>
  <si>
    <t xml:space="preserve">Crises convulsivas </t>
  </si>
  <si>
    <t xml:space="preserve">SHIRLEY</t>
  </si>
  <si>
    <t xml:space="preserve">Os Primeiros 1000 dias)</t>
  </si>
  <si>
    <t xml:space="preserve">Anemias na infância</t>
  </si>
  <si>
    <t xml:space="preserve">05/06/2020 – sala 303 A</t>
  </si>
  <si>
    <t xml:space="preserve">Adolescência - aspectos relevantes (SEMINÁRIO)</t>
  </si>
  <si>
    <t xml:space="preserve">SEMANA DE SIMULAÇÃO HABILIDADES (EMERGÊNCIAS PEDIÁTRICAS)</t>
  </si>
  <si>
    <t xml:space="preserve">8:00 - 11:30 h</t>
  </si>
  <si>
    <t xml:space="preserve">SEGUNDA</t>
  </si>
  <si>
    <t xml:space="preserve">RCP (QUASE AFOGAMENTO/ HEIMLICH</t>
  </si>
  <si>
    <t xml:space="preserve">Júlio e Marcelo</t>
  </si>
  <si>
    <t xml:space="preserve">19/06/2020 – sala 303 A</t>
  </si>
  <si>
    <t xml:space="preserve">Respirador oral</t>
  </si>
  <si>
    <t xml:space="preserve">ANDRESSA</t>
  </si>
  <si>
    <t xml:space="preserve">TERÇA</t>
  </si>
  <si>
    <t xml:space="preserve">DISTÚRBIO CONTROLE RESPIRATÓRIO</t>
  </si>
  <si>
    <t xml:space="preserve">Júlio e Shirley</t>
  </si>
  <si>
    <t xml:space="preserve">09:30 h</t>
  </si>
  <si>
    <t xml:space="preserve">Aspectos médico legais da agressão contra a criança</t>
  </si>
  <si>
    <t xml:space="preserve">QUARTA</t>
  </si>
  <si>
    <t xml:space="preserve">DISTÚRBIO CONTROLE RITMO e CHOQUE</t>
  </si>
  <si>
    <t xml:space="preserve">Júlio e Jussara</t>
  </si>
  <si>
    <t xml:space="preserve">Hipotireoidismo infanto-juvenil</t>
  </si>
  <si>
    <t xml:space="preserve">CLARISSA</t>
  </si>
  <si>
    <t xml:space="preserve">QUINTA</t>
  </si>
  <si>
    <t xml:space="preserve">DISTÚRBIO CONTROLE SNC / INTOXICAÇÕES</t>
  </si>
  <si>
    <t xml:space="preserve">Júlio e Helder</t>
  </si>
  <si>
    <t xml:space="preserve">11:30 h</t>
  </si>
  <si>
    <t xml:space="preserve">distúrbios da puberdade</t>
  </si>
  <si>
    <t xml:space="preserve">SEXTA</t>
  </si>
  <si>
    <t xml:space="preserve">ACIDENTES / COMUNICAÇÃO DE MÁS NOTÍCIAS</t>
  </si>
  <si>
    <t xml:space="preserve">Júlio e Giovanna</t>
  </si>
  <si>
    <t xml:space="preserve">13:30 - 16:00 h</t>
  </si>
  <si>
    <t xml:space="preserve"> AVALIAÇÃO SOMATIVA FINAL (teórica) -  ENCERRAMENTO</t>
  </si>
  <si>
    <t xml:space="preserve">JÚLIO </t>
  </si>
  <si>
    <t xml:space="preserve">ROTEIRO</t>
  </si>
  <si>
    <t xml:space="preserve">AVALIAÇÃO DOS ALUNOS NO INTERNATO DE PEDIATRIA: HABILIDADES, ATITUDES E COGNITIVAS</t>
  </si>
  <si>
    <t xml:space="preserve">SEMANAS</t>
  </si>
  <si>
    <t xml:space="preserve">HABILIDADES: E=0,429; S=0,3575;M=0,215; I=0 (TOTAL: ELEVADO= 20; SATISFATÓRIO=18; MEDIANO=10;INSATISFATÓRIO=0)</t>
  </si>
  <si>
    <t xml:space="preserve">HABILIDADE PRÁTICA</t>
  </si>
  <si>
    <t xml:space="preserve">01) Habilidades na entrevista médica.</t>
  </si>
  <si>
    <t xml:space="preserve">02) Habilidades no exame físico.</t>
  </si>
  <si>
    <t xml:space="preserve">03)Qualidades humanísticas/profissionalismo.</t>
  </si>
  <si>
    <t xml:space="preserve">04) Raciocínio clínico.</t>
  </si>
  <si>
    <t xml:space="preserve">05) Habilidades na orientação ao paciente.</t>
  </si>
  <si>
    <t xml:space="preserve">06) Organização (prontuários, exames...)/eficiência.</t>
  </si>
  <si>
    <t xml:space="preserve">07) Competência clínica geral.</t>
  </si>
  <si>
    <t xml:space="preserve">SUBTOTAL</t>
  </si>
  <si>
    <t xml:space="preserve">TOTAL</t>
  </si>
  <si>
    <t xml:space="preserve">ATITUDES: E=0,5; S=0,418;M=0,25 I=0 (TOTAL: ELEVADO=20; SATISFATÓRIO=18; MEDIANO= 10;INSATISFATÓRIO=0)</t>
  </si>
  <si>
    <r>
      <rPr>
        <sz val="8"/>
        <color rgb="FF000000"/>
        <rFont val="Calibri"/>
        <family val="2"/>
        <charset val="1"/>
      </rPr>
      <t xml:space="preserve">1. </t>
    </r>
    <r>
      <rPr>
        <b val="true"/>
        <sz val="8"/>
        <color rgb="FF000000"/>
        <rFont val="Calibri"/>
        <family val="2"/>
        <charset val="1"/>
      </rPr>
      <t xml:space="preserve">APRESENTAÇÃO</t>
    </r>
    <r>
      <rPr>
        <sz val="8"/>
        <color rgb="FF000000"/>
        <rFont val="Calibri"/>
        <family val="2"/>
        <charset val="1"/>
      </rPr>
      <t xml:space="preserve">: </t>
    </r>
  </si>
  <si>
    <r>
      <rPr>
        <b val="true"/>
        <sz val="8"/>
        <color rgb="FF000000"/>
        <rFont val="Times New Roman"/>
        <family val="1"/>
        <charset val="1"/>
      </rPr>
      <t xml:space="preserve">01)</t>
    </r>
    <r>
      <rPr>
        <b val="true"/>
        <u val="single"/>
        <sz val="8"/>
        <color rgb="FF000000"/>
        <rFont val="Times New Roman"/>
        <family val="1"/>
        <charset val="1"/>
      </rPr>
      <t xml:space="preserve"> respeito às normas de biossegurança</t>
    </r>
    <r>
      <rPr>
        <sz val="8"/>
        <color rgb="FF000000"/>
        <rFont val="Times New Roman"/>
        <family val="1"/>
        <charset val="1"/>
      </rPr>
      <t xml:space="preserve">: Respeitou às normas de biossegurança (asseio corporal, jaleco, sapatos fechados, unhas aparadas, uso de crachá, etc)</t>
    </r>
  </si>
  <si>
    <r>
      <rPr>
        <sz val="8"/>
        <color rgb="FF000000"/>
        <rFont val="Calibri"/>
        <family val="2"/>
        <charset val="1"/>
      </rPr>
      <t xml:space="preserve">2. </t>
    </r>
    <r>
      <rPr>
        <b val="true"/>
        <sz val="8"/>
        <color rgb="FF000000"/>
        <rFont val="Calibri"/>
        <family val="2"/>
        <charset val="1"/>
      </rPr>
      <t xml:space="preserve">ATITUDE</t>
    </r>
    <r>
      <rPr>
        <sz val="8"/>
        <color rgb="FF000000"/>
        <rFont val="Calibri"/>
        <family val="2"/>
        <charset val="1"/>
      </rPr>
      <t xml:space="preserve">:</t>
    </r>
  </si>
  <si>
    <r>
      <rPr>
        <b val="true"/>
        <sz val="8"/>
        <color rgb="FF000000"/>
        <rFont val="Calibri"/>
        <family val="2"/>
        <charset val="1"/>
      </rPr>
      <t xml:space="preserve">02) </t>
    </r>
    <r>
      <rPr>
        <b val="true"/>
        <u val="single"/>
        <sz val="8"/>
        <color rgb="FF000000"/>
        <rFont val="Calibri"/>
        <family val="2"/>
        <charset val="1"/>
      </rPr>
      <t xml:space="preserve">interação com os pares</t>
    </r>
    <r>
      <rPr>
        <b val="true"/>
        <sz val="8"/>
        <color rgb="FF000000"/>
        <rFont val="Calibri"/>
        <family val="2"/>
        <charset val="1"/>
      </rPr>
      <t xml:space="preserve">: </t>
    </r>
    <r>
      <rPr>
        <sz val="8"/>
        <color rgb="FF000000"/>
        <rFont val="Calibri"/>
        <family val="2"/>
        <charset val="1"/>
      </rPr>
      <t xml:space="preserve">Na interação com os colegas, o professor/preceptor, os funcionários e a equipe multiprofissional foi educado, cooperativo e apresentou respeito pelos pontos de vista discordantes.</t>
    </r>
  </si>
  <si>
    <r>
      <rPr>
        <b val="true"/>
        <sz val="8"/>
        <color rgb="FF000000"/>
        <rFont val="Calibri"/>
        <family val="2"/>
        <charset val="1"/>
      </rPr>
      <t xml:space="preserve">03)</t>
    </r>
    <r>
      <rPr>
        <sz val="8"/>
        <color rgb="FF000000"/>
        <rFont val="Calibri"/>
        <family val="2"/>
        <charset val="1"/>
      </rPr>
      <t xml:space="preserve"> </t>
    </r>
    <r>
      <rPr>
        <b val="true"/>
        <u val="single"/>
        <sz val="8"/>
        <color rgb="FF000000"/>
        <rFont val="Calibri"/>
        <family val="2"/>
        <charset val="1"/>
      </rPr>
      <t xml:space="preserve">Responsabilidade</t>
    </r>
    <r>
      <rPr>
        <sz val="8"/>
        <color rgb="FF000000"/>
        <rFont val="Calibri"/>
        <family val="2"/>
        <charset val="1"/>
      </rPr>
      <t xml:space="preserve">:  Realizou as tarefas combinadas, apresentou atitudes pró-ativas, cumpriu compromissos com colegas, pacientes, professor e/ou preceptor. Cooperou com colegas, teve iniciativa e motivação?</t>
    </r>
  </si>
  <si>
    <r>
      <rPr>
        <b val="true"/>
        <sz val="8"/>
        <color rgb="FF000000"/>
        <rFont val="Calibri"/>
        <family val="2"/>
        <charset val="1"/>
      </rPr>
      <t xml:space="preserve">04)</t>
    </r>
    <r>
      <rPr>
        <sz val="8"/>
        <color rgb="FF000000"/>
        <rFont val="Calibri"/>
        <family val="2"/>
        <charset val="1"/>
      </rPr>
      <t xml:space="preserve"> </t>
    </r>
    <r>
      <rPr>
        <b val="true"/>
        <u val="single"/>
        <sz val="8"/>
        <color rgb="FF000000"/>
        <rFont val="Calibri"/>
        <family val="2"/>
        <charset val="1"/>
      </rPr>
      <t xml:space="preserve">Abordagem do paciente e construção da relação médico-família-paciente</t>
    </r>
    <r>
      <rPr>
        <b val="true"/>
        <sz val="8"/>
        <color rgb="FF000000"/>
        <rFont val="Calibri"/>
        <family val="2"/>
        <charset val="1"/>
      </rPr>
      <t xml:space="preserve">:</t>
    </r>
    <r>
      <rPr>
        <sz val="8"/>
        <color rgb="FF000000"/>
        <rFont val="Calibri"/>
        <family val="2"/>
        <charset val="1"/>
      </rPr>
      <t xml:space="preserve"> Soube manter silêncio e ouvir atentamente os pacientes, se apresentar e despedir-se do paciente, orientá-lo quanto aos seus direitos e deveres quando demandado, soube fazer solicitações e recusas adequadamente e educadamente, cumpriu todos os compromissos assumidos com paciente ou família ; educação, respeito, humanismo interesse, honestidade e clareza.</t>
    </r>
  </si>
  <si>
    <r>
      <rPr>
        <b val="true"/>
        <sz val="8"/>
        <color rgb="FF000000"/>
        <rFont val="Calibri"/>
        <family val="2"/>
        <charset val="1"/>
      </rPr>
      <t xml:space="preserve">05) </t>
    </r>
    <r>
      <rPr>
        <b val="true"/>
        <u val="single"/>
        <sz val="8"/>
        <color rgb="FF000000"/>
        <rFont val="Calibri"/>
        <family val="2"/>
        <charset val="1"/>
      </rPr>
      <t xml:space="preserve">Postura ética e humanística</t>
    </r>
    <r>
      <rPr>
        <b val="true"/>
        <sz val="8"/>
        <color rgb="FF000000"/>
        <rFont val="Calibri"/>
        <family val="2"/>
        <charset val="1"/>
      </rPr>
      <t xml:space="preserve">: </t>
    </r>
    <r>
      <rPr>
        <sz val="8"/>
        <color rgb="FF000000"/>
        <rFont val="Calibri"/>
        <family val="2"/>
        <charset val="1"/>
      </rPr>
      <t xml:space="preserve">Apresentou empatia e valorizou  na consulta os aspectos emocionais e sociais do paciente, além das queixas biológicas. Não está manuseando celulares o outros dispositivos durante as atividades, desrespeitando pacientes, colegas e professores.</t>
    </r>
  </si>
  <si>
    <r>
      <rPr>
        <sz val="8"/>
        <color rgb="FF000000"/>
        <rFont val="Calibri"/>
        <family val="2"/>
        <charset val="1"/>
      </rPr>
      <t xml:space="preserve">3. </t>
    </r>
    <r>
      <rPr>
        <b val="true"/>
        <sz val="8"/>
        <color rgb="FF000000"/>
        <rFont val="Calibri"/>
        <family val="2"/>
        <charset val="1"/>
      </rPr>
      <t xml:space="preserve">PONTUALIDADE</t>
    </r>
    <r>
      <rPr>
        <sz val="8"/>
        <color rgb="FF000000"/>
        <rFont val="Calibri"/>
        <family val="2"/>
        <charset val="1"/>
      </rPr>
      <t xml:space="preserve">:</t>
    </r>
  </si>
  <si>
    <r>
      <rPr>
        <b val="true"/>
        <sz val="8"/>
        <color rgb="FF000000"/>
        <rFont val="Calibri"/>
        <family val="2"/>
        <charset val="1"/>
      </rPr>
      <t xml:space="preserve">6) </t>
    </r>
    <r>
      <rPr>
        <sz val="8"/>
        <color rgb="FF000000"/>
        <rFont val="Calibri"/>
        <family val="2"/>
        <charset val="1"/>
      </rPr>
      <t xml:space="preserve">Obedeceu, sem atraso significativos (menos de quinze minutos) aos compromissos de início da atividades e combinação com pacientes.</t>
    </r>
  </si>
  <si>
    <t xml:space="preserve">COGNITIVAS:(NOTAS DAS SESSÕES - 5 PONTOS, PELA APRESENTAÇÃO) E=1; S=0,87;M=0,5; I=0 (TOTAL: ELEVADO=5; SATISFATÓRIO=4; MEDIANO= 2,5;INSATISFATÓRIO=0)</t>
  </si>
  <si>
    <t xml:space="preserve">SESSÕES ANATOMO-CLINICAS</t>
  </si>
  <si>
    <t xml:space="preserve">1) Prepara as atividades com antecedência.</t>
  </si>
  <si>
    <t xml:space="preserve">2) Está atento às perguntas e sabe interpretá-las.</t>
  </si>
  <si>
    <t xml:space="preserve">3) Não consulta livros, cadernos ou artigos (espera-se que o aluno não os consulte durante a atividade, quando solicitado pelo professor). Não está manuseando celulares o outros dispositivos durante as atividades, desrespeitando colegas e professores.</t>
  </si>
  <si>
    <t xml:space="preserve">4) Mostra interesse pelo tema e levanta questões e/ou sugestões pertinentes e enriquecedoras para o grupo, participando ativamente.</t>
  </si>
  <si>
    <t xml:space="preserve">5) Respeita opinião dos colegas e do professor/preceptor.</t>
  </si>
  <si>
    <t xml:space="preserve">HABILIDADES</t>
  </si>
  <si>
    <t xml:space="preserve">ATITUDES</t>
  </si>
  <si>
    <t xml:space="preserve">COGNITIVAS</t>
  </si>
  <si>
    <t xml:space="preserve">Nº DE FALTAS</t>
  </si>
  <si>
    <t xml:space="preserve">PONTOS POR FALTA</t>
  </si>
  <si>
    <t xml:space="preserve">NOTA FINAL</t>
  </si>
  <si>
    <t xml:space="preserve">HABILIDADES: 20 PONTOS; ATITUDES: 20 PONTOS; SEMINÁRIOS: 5 PONTOS; GD: 5 PONTOS; SESSÕES ANATOMO-CLÍNICAS: 5 PONTOS; COGNITIVAS: 45 PONTOS ( PROVA ( PROVA PRÁTICA: 10 PONTOS; 2 PROVAS, UMA DE 15 E OUTRA DE 20 PONTOS); </t>
  </si>
  <si>
    <t xml:space="preserve">NOTA GERAL INTERNATO DE PEDIATRIA.</t>
  </si>
  <si>
    <t xml:space="preserve">SESSÕES ANATOMO-CLÍNICA</t>
  </si>
  <si>
    <t xml:space="preserve">AV. SOM. PARCIAL</t>
  </si>
  <si>
    <t xml:space="preserve">PROVA PRÁTICA</t>
  </si>
  <si>
    <t xml:space="preserve">AV. SOM. FINAL</t>
  </si>
  <si>
    <t xml:space="preserve">SEMINÁRIO</t>
  </si>
  <si>
    <t xml:space="preserve">GD</t>
  </si>
  <si>
    <t xml:space="preserve">PARCIAL</t>
  </si>
  <si>
    <t xml:space="preserve">PONTOS POR FALTA (em atitudes)</t>
  </si>
  <si>
    <t xml:space="preserve">1)</t>
  </si>
  <si>
    <t xml:space="preserve">aluno</t>
  </si>
  <si>
    <t xml:space="preserve">2)</t>
  </si>
  <si>
    <t xml:space="preserve">3)</t>
  </si>
  <si>
    <t xml:space="preserve">4)</t>
  </si>
  <si>
    <t xml:space="preserve">5)</t>
  </si>
  <si>
    <t xml:space="preserve">ELEVADO (20)</t>
  </si>
  <si>
    <t xml:space="preserve">SATISFATÓRIO (18)</t>
  </si>
  <si>
    <t xml:space="preserve">MEDIANO (10) </t>
  </si>
  <si>
    <t xml:space="preserve">INSATISFATÓRIO (0) </t>
  </si>
  <si>
    <t xml:space="preserve">excede as expectativas</t>
  </si>
  <si>
    <t xml:space="preserve">Sempre atinge as expectativas e ocasionalmente as excede</t>
  </si>
  <si>
    <t xml:space="preserve">Atende as expectativas, mas ocasional// está abaixo delas</t>
  </si>
  <si>
    <t xml:space="preserve">Está abaixo das expectativas</t>
  </si>
  <si>
    <t xml:space="preserve">ponto por semana = 3,64; ponto por dia: 0,60.</t>
  </si>
  <si>
    <t xml:space="preserve">Faltas implicarão em redução no valor dos pontos das atitudes. Uma falta (B), o valor total será de 18 pontos. Duas faltas(C), em 15 pontos e a partir de 3 faltas (D), o valor de atitudes é de zero. </t>
  </si>
  <si>
    <t xml:space="preserve">FALTAS GRAVES também implicarão em zero em atitudes.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</si>
</sst>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D/M/YYYY"/>
    <numFmt numFmtId="167" formatCode="D/MMM"/>
  </numFmts>
  <fonts count="3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mbria"/>
      <family val="1"/>
      <charset val="1"/>
    </font>
    <font>
      <sz val="10"/>
      <color rgb="FF000000"/>
      <name val="Calibri"/>
      <family val="2"/>
      <charset val="1"/>
    </font>
    <font>
      <sz val="10"/>
      <color rgb="FF222222"/>
      <name val="Arial"/>
      <family val="2"/>
      <charset val="1"/>
    </font>
    <font>
      <u val="single"/>
      <sz val="11"/>
      <color rgb="FF0000FF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9"/>
      <color rgb="FF000000"/>
      <name val="Arial Black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u val="single"/>
      <sz val="9"/>
      <color rgb="FFFF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b val="true"/>
      <sz val="10"/>
      <color rgb="FFFF0000"/>
      <name val="Aharoni"/>
      <family val="0"/>
      <charset val="177"/>
    </font>
    <font>
      <sz val="10"/>
      <color rgb="FF000000"/>
      <name val="Arial"/>
      <family val="2"/>
      <charset val="1"/>
    </font>
    <font>
      <b val="true"/>
      <sz val="10"/>
      <color rgb="FF000000"/>
      <name val="Arial Black"/>
      <family val="2"/>
      <charset val="1"/>
    </font>
    <font>
      <b val="true"/>
      <sz val="8"/>
      <color rgb="FF000000"/>
      <name val="Cambria"/>
      <family val="1"/>
      <charset val="1"/>
    </font>
    <font>
      <b val="true"/>
      <sz val="6"/>
      <color rgb="FF000000"/>
      <name val="Calibri"/>
      <family val="2"/>
      <charset val="1"/>
    </font>
    <font>
      <sz val="8"/>
      <color rgb="FF000000"/>
      <name val="Times New Roman"/>
      <family val="1"/>
      <charset val="1"/>
    </font>
    <font>
      <b val="true"/>
      <sz val="11"/>
      <name val="Calibri"/>
      <family val="2"/>
      <charset val="1"/>
    </font>
    <font>
      <b val="true"/>
      <sz val="8"/>
      <color rgb="FF000000"/>
      <name val="Times New Roman"/>
      <family val="1"/>
      <charset val="1"/>
    </font>
    <font>
      <b val="true"/>
      <u val="single"/>
      <sz val="8"/>
      <color rgb="FF000000"/>
      <name val="Times New Roman"/>
      <family val="1"/>
      <charset val="1"/>
    </font>
    <font>
      <b val="true"/>
      <u val="single"/>
      <sz val="8"/>
      <color rgb="FF000000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8"/>
      <color rgb="FF000000"/>
      <name val="Shonar Bangla"/>
      <family val="2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45">
    <fill>
      <patternFill patternType="none"/>
    </fill>
    <fill>
      <patternFill patternType="gray125"/>
    </fill>
    <fill>
      <patternFill patternType="solid">
        <fgColor rgb="FFDCE6F2"/>
        <bgColor rgb="FFD9D9D9"/>
      </patternFill>
    </fill>
    <fill>
      <patternFill patternType="solid">
        <fgColor rgb="FFC3D69B"/>
        <bgColor rgb="FFC4D79B"/>
      </patternFill>
    </fill>
    <fill>
      <patternFill patternType="solid">
        <fgColor rgb="FFB9CDE5"/>
        <bgColor rgb="FFC5D9F1"/>
      </patternFill>
    </fill>
    <fill>
      <patternFill patternType="solid">
        <fgColor rgb="FF77933C"/>
        <bgColor rgb="FF948A54"/>
      </patternFill>
    </fill>
    <fill>
      <patternFill patternType="solid">
        <fgColor rgb="FFE6B9B8"/>
        <bgColor rgb="FFE6B8B7"/>
      </patternFill>
    </fill>
    <fill>
      <patternFill patternType="solid">
        <fgColor rgb="FFE6B8B7"/>
        <bgColor rgb="FFE6B9B8"/>
      </patternFill>
    </fill>
    <fill>
      <patternFill patternType="solid">
        <fgColor rgb="FFD7E4BD"/>
        <bgColor rgb="FFD8E4BC"/>
      </patternFill>
    </fill>
    <fill>
      <patternFill patternType="solid">
        <fgColor rgb="FFD8E4BC"/>
        <bgColor rgb="FFD7E4BD"/>
      </patternFill>
    </fill>
    <fill>
      <patternFill patternType="solid">
        <fgColor rgb="FFD99694"/>
        <bgColor rgb="FFB3A2C7"/>
      </patternFill>
    </fill>
    <fill>
      <patternFill patternType="solid">
        <fgColor rgb="FF558ED5"/>
        <bgColor rgb="FF7F7F7F"/>
      </patternFill>
    </fill>
    <fill>
      <patternFill patternType="solid">
        <fgColor rgb="FF8EB4E3"/>
        <bgColor rgb="FF8DB4E2"/>
      </patternFill>
    </fill>
    <fill>
      <patternFill patternType="solid">
        <fgColor rgb="FFC5D9F1"/>
        <bgColor rgb="FFC6D9F1"/>
      </patternFill>
    </fill>
    <fill>
      <patternFill patternType="solid">
        <fgColor rgb="FFC6D9F1"/>
        <bgColor rgb="FFC5D9F1"/>
      </patternFill>
    </fill>
    <fill>
      <patternFill patternType="solid">
        <fgColor rgb="FF8DB4E2"/>
        <bgColor rgb="FF8EB4E3"/>
      </patternFill>
    </fill>
    <fill>
      <patternFill patternType="solid">
        <fgColor rgb="FF95B3D7"/>
        <bgColor rgb="FF8EB4E3"/>
      </patternFill>
    </fill>
    <fill>
      <patternFill patternType="solid">
        <fgColor rgb="FFFDE9D9"/>
        <bgColor rgb="FFFDEADA"/>
      </patternFill>
    </fill>
    <fill>
      <patternFill patternType="solid">
        <fgColor rgb="FFFDEADA"/>
        <bgColor rgb="FFFDE9D9"/>
      </patternFill>
    </fill>
    <fill>
      <patternFill patternType="solid">
        <fgColor rgb="FFFFFF00"/>
        <bgColor rgb="FFFFC000"/>
      </patternFill>
    </fill>
    <fill>
      <patternFill patternType="solid">
        <fgColor rgb="FFFAC090"/>
        <bgColor rgb="FFE6B9B8"/>
      </patternFill>
    </fill>
    <fill>
      <patternFill patternType="solid">
        <fgColor rgb="FFBFBFBF"/>
        <bgColor rgb="FFCCC1DA"/>
      </patternFill>
    </fill>
    <fill>
      <patternFill patternType="solid">
        <fgColor rgb="FFC4D79B"/>
        <bgColor rgb="FFC3D69B"/>
      </patternFill>
    </fill>
    <fill>
      <patternFill patternType="solid">
        <fgColor rgb="FFA6A6A6"/>
        <bgColor rgb="FFB3A2C7"/>
      </patternFill>
    </fill>
    <fill>
      <patternFill patternType="solid">
        <fgColor rgb="FFD9D9D9"/>
        <bgColor rgb="FFDDD9C3"/>
      </patternFill>
    </fill>
    <fill>
      <patternFill patternType="solid">
        <fgColor rgb="FF948A54"/>
        <bgColor rgb="FF77933C"/>
      </patternFill>
    </fill>
    <fill>
      <patternFill patternType="solid">
        <fgColor rgb="FF9BBB59"/>
        <bgColor rgb="FF92D050"/>
      </patternFill>
    </fill>
    <fill>
      <patternFill patternType="solid">
        <fgColor rgb="FFFFC000"/>
        <bgColor rgb="FFFAC090"/>
      </patternFill>
    </fill>
    <fill>
      <patternFill patternType="solid">
        <fgColor rgb="FFFCD5B5"/>
        <bgColor rgb="FFF2DCDB"/>
      </patternFill>
    </fill>
    <fill>
      <patternFill patternType="solid">
        <fgColor rgb="FFF2F2F2"/>
        <bgColor rgb="FFEBF1DE"/>
      </patternFill>
    </fill>
    <fill>
      <patternFill patternType="solid">
        <fgColor rgb="FF92D050"/>
        <bgColor rgb="FF9BBB59"/>
      </patternFill>
    </fill>
    <fill>
      <patternFill patternType="solid">
        <fgColor rgb="FFEBF1DE"/>
        <bgColor rgb="FFF2F2F2"/>
      </patternFill>
    </fill>
    <fill>
      <patternFill patternType="solid">
        <fgColor rgb="FFCCC1DA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FFFF99"/>
        <bgColor rgb="FFFDEADA"/>
      </patternFill>
    </fill>
    <fill>
      <patternFill patternType="solid">
        <fgColor rgb="FFDDD9C3"/>
        <bgColor rgb="FFD9D9D9"/>
      </patternFill>
    </fill>
    <fill>
      <patternFill patternType="solid">
        <fgColor rgb="FFC4BD97"/>
        <bgColor rgb="FFBFBFBF"/>
      </patternFill>
    </fill>
    <fill>
      <patternFill patternType="solid">
        <fgColor rgb="FFFF0000"/>
        <bgColor rgb="FF800000"/>
      </patternFill>
    </fill>
    <fill>
      <patternFill patternType="solid">
        <fgColor rgb="FF595959"/>
        <bgColor rgb="FF376092"/>
      </patternFill>
    </fill>
    <fill>
      <patternFill patternType="solid">
        <fgColor rgb="FF376092"/>
        <bgColor rgb="FF595959"/>
      </patternFill>
    </fill>
    <fill>
      <patternFill patternType="solid">
        <fgColor rgb="FFB3A2C7"/>
        <bgColor rgb="FFA6A6A6"/>
      </patternFill>
    </fill>
    <fill>
      <patternFill patternType="solid">
        <fgColor rgb="FF93CDDD"/>
        <bgColor rgb="FF8EB4E3"/>
      </patternFill>
    </fill>
    <fill>
      <patternFill patternType="solid">
        <fgColor rgb="FF7F7F7F"/>
        <bgColor rgb="FF948A54"/>
      </patternFill>
    </fill>
    <fill>
      <patternFill patternType="solid">
        <fgColor rgb="FFB7DEE8"/>
        <bgColor rgb="FFC5D9F1"/>
      </patternFill>
    </fill>
    <fill>
      <patternFill patternType="solid">
        <fgColor rgb="FFF2DCDB"/>
        <bgColor rgb="FFFDE9D9"/>
      </patternFill>
    </fill>
  </fills>
  <borders count="7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medium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5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6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7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8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9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8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8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12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3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3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3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2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5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5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5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5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4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7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7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8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7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8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9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8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9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8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8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6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1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8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8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7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7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8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3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4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4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4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6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4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2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3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3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4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4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7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7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7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8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7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8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8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2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16" fillId="2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8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2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2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29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2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2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4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1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4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3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4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6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5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3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3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4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4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4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1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11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3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3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6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6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7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6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3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5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5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34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5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3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4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0" fillId="3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3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5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4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5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3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5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3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3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3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3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2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4" borderId="4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6" fillId="21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1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1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33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3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33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1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3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31" borderId="5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4" borderId="3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24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24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33" borderId="3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33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33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24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27" fillId="31" borderId="4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31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31" borderId="4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4" borderId="4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24" borderId="4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24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33" borderId="4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33" borderId="4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33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24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19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19" borderId="5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19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6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19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2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11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3" fillId="12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12" borderId="4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12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12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1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33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33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33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12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12" borderId="3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12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12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12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11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11" borderId="4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11" borderId="4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12" borderId="4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12" borderId="5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12" borderId="4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12" borderId="4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12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33" borderId="4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33" borderId="4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33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12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5" fillId="19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1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19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2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9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9" fillId="3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31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3" fillId="2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7" fillId="31" borderId="6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24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7" fillId="31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7" fillId="29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24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19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2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29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19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8" fillId="19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6" fillId="0" borderId="5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0" fillId="3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0" borderId="5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0" fillId="3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19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32" fillId="37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5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7" fillId="19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7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4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2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6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2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3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8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4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2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6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2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3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8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4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2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6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2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3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8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*unknown*" xfId="20" builtinId="8"/>
  </cellStyles>
  <colors>
    <indexedColors>
      <rgbColor rgb="FF000000"/>
      <rgbColor rgb="FFFFFFFF"/>
      <rgbColor rgb="FFFF0000"/>
      <rgbColor rgb="FFC3D69B"/>
      <rgbColor rgb="FF0000FF"/>
      <rgbColor rgb="FFFFFF00"/>
      <rgbColor rgb="FFF2DCDB"/>
      <rgbColor rgb="FFB7DEE8"/>
      <rgbColor rgb="FF800000"/>
      <rgbColor rgb="FFD8E4BC"/>
      <rgbColor rgb="FF000080"/>
      <rgbColor rgb="FF77933C"/>
      <rgbColor rgb="FF800080"/>
      <rgbColor rgb="FF9BBB59"/>
      <rgbColor rgb="FFBFBFBF"/>
      <rgbColor rgb="FF7F7F7F"/>
      <rgbColor rgb="FF8EB4E3"/>
      <rgbColor rgb="FFCCC1DA"/>
      <rgbColor rgb="FFEBF1DE"/>
      <rgbColor rgb="FFDCE6F2"/>
      <rgbColor rgb="FF660066"/>
      <rgbColor rgb="FFD99694"/>
      <rgbColor rgb="FFD9D9D9"/>
      <rgbColor rgb="FFC6D9F1"/>
      <rgbColor rgb="FF000080"/>
      <rgbColor rgb="FFFDE9D9"/>
      <rgbColor rgb="FFC4D79B"/>
      <rgbColor rgb="FFB9CDE5"/>
      <rgbColor rgb="FF800080"/>
      <rgbColor rgb="FF800000"/>
      <rgbColor rgb="FFC5D9F1"/>
      <rgbColor rgb="FF0000FF"/>
      <rgbColor rgb="FF95B3D7"/>
      <rgbColor rgb="FFF2F2F2"/>
      <rgbColor rgb="FFD7E4BD"/>
      <rgbColor rgb="FFFFFF99"/>
      <rgbColor rgb="FF93CDDD"/>
      <rgbColor rgb="FFE6B8B7"/>
      <rgbColor rgb="FFB3A2C7"/>
      <rgbColor rgb="FFFAC090"/>
      <rgbColor rgb="FF558ED5"/>
      <rgbColor rgb="FF8DB4E2"/>
      <rgbColor rgb="FF92D050"/>
      <rgbColor rgb="FFFFC000"/>
      <rgbColor rgb="FFC4BD97"/>
      <rgbColor rgb="FFE6B9B8"/>
      <rgbColor rgb="FF595959"/>
      <rgbColor rgb="FFA6A6A6"/>
      <rgbColor rgb="FF003366"/>
      <rgbColor rgb="FF948A54"/>
      <rgbColor rgb="FF003300"/>
      <rgbColor rgb="FFFDEADA"/>
      <rgbColor rgb="FFFCD5B5"/>
      <rgbColor rgb="FFDDD9C3"/>
      <rgbColor rgb="FF376092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helder-lacerda@ig.com.br" TargetMode="External"/><Relationship Id="rId2" Type="http://schemas.openxmlformats.org/officeDocument/2006/relationships/hyperlink" Target="mailto:shirleymmd@oi.com.br" TargetMode="External"/><Relationship Id="rId3" Type="http://schemas.openxmlformats.org/officeDocument/2006/relationships/hyperlink" Target="mailto:giogontijo@yahoo.com.br" TargetMode="External"/><Relationship Id="rId4" Type="http://schemas.openxmlformats.org/officeDocument/2006/relationships/hyperlink" Target="mailto:jussarafontes@ig.com.br" TargetMode="External"/><Relationship Id="rId5" Type="http://schemas.openxmlformats.org/officeDocument/2006/relationships/hyperlink" Target="mailto:clarissagontijo@ig.com.br" TargetMode="External"/><Relationship Id="rId6" Type="http://schemas.openxmlformats.org/officeDocument/2006/relationships/hyperlink" Target="mailto:zandressa@gmail.com" TargetMode="External"/><Relationship Id="rId7" Type="http://schemas.openxmlformats.org/officeDocument/2006/relationships/hyperlink" Target="mailto:julioveloso@uol.com.br" TargetMode="External"/><Relationship Id="rId8" Type="http://schemas.openxmlformats.org/officeDocument/2006/relationships/hyperlink" Target="mailto:santos68@uol.com.b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3"/>
  <sheetViews>
    <sheetView showFormulas="false" showGridLines="true" showRowColHeaders="true" showZeros="true" rightToLeft="false" tabSelected="false" showOutlineSymbols="true" defaultGridColor="true" view="normal" topLeftCell="A39" colorId="64" zoomScale="120" zoomScaleNormal="120" zoomScalePageLayoutView="100" workbookViewId="0">
      <selection pane="topLeft" activeCell="F18" activeCellId="0" sqref="F18"/>
    </sheetView>
  </sheetViews>
  <sheetFormatPr defaultRowHeight="15" zeroHeight="false" outlineLevelRow="0" outlineLevelCol="0"/>
  <cols>
    <col collapsed="false" customWidth="true" hidden="false" outlineLevel="0" max="1" min="1" style="0" width="8.16"/>
    <col collapsed="false" customWidth="true" hidden="false" outlineLevel="0" max="2" min="2" style="0" width="13.66"/>
    <col collapsed="false" customWidth="true" hidden="false" outlineLevel="0" max="3" min="3" style="0" width="59.83"/>
    <col collapsed="false" customWidth="true" hidden="false" outlineLevel="0" max="4" min="4" style="0" width="8.67"/>
    <col collapsed="false" customWidth="true" hidden="false" outlineLevel="0" max="5" min="5" style="0" width="13.66"/>
    <col collapsed="false" customWidth="true" hidden="false" outlineLevel="0" max="12" min="6" style="0" width="8.67"/>
    <col collapsed="false" customWidth="true" hidden="false" outlineLevel="0" max="13" min="13" style="0" width="17.16"/>
    <col collapsed="false" customWidth="true" hidden="false" outlineLevel="0" max="1025" min="14" style="0" width="8.67"/>
  </cols>
  <sheetData>
    <row r="1" customFormat="false" ht="17" hidden="false" customHeight="false" outlineLevel="0" collapsed="false">
      <c r="A1" s="1" t="s">
        <v>0</v>
      </c>
      <c r="B1" s="1"/>
      <c r="C1" s="1"/>
      <c r="D1" s="1"/>
    </row>
    <row r="2" customFormat="false" ht="17" hidden="false" customHeight="false" outlineLevel="0" collapsed="false">
      <c r="A2" s="2"/>
      <c r="B2" s="2" t="s">
        <v>1</v>
      </c>
      <c r="C2" s="3" t="s">
        <v>2</v>
      </c>
      <c r="D2" s="3"/>
      <c r="F2" s="4"/>
    </row>
    <row r="3" customFormat="false" ht="16" hidden="false" customHeight="false" outlineLevel="0" collapsed="false">
      <c r="A3" s="5" t="n">
        <v>1</v>
      </c>
      <c r="B3" s="5" t="s">
        <v>3</v>
      </c>
      <c r="C3" s="6" t="s">
        <v>4</v>
      </c>
      <c r="D3" s="5" t="s">
        <v>5</v>
      </c>
      <c r="F3" s="4"/>
      <c r="G3" s="7"/>
    </row>
    <row r="4" customFormat="false" ht="16" hidden="false" customHeight="false" outlineLevel="0" collapsed="false">
      <c r="A4" s="8" t="n">
        <v>2</v>
      </c>
      <c r="B4" s="8" t="s">
        <v>6</v>
      </c>
      <c r="C4" s="9" t="s">
        <v>7</v>
      </c>
      <c r="D4" s="8" t="s">
        <v>5</v>
      </c>
      <c r="F4" s="4"/>
      <c r="G4" s="7"/>
    </row>
    <row r="5" customFormat="false" ht="17" hidden="false" customHeight="false" outlineLevel="0" collapsed="false">
      <c r="A5" s="10" t="n">
        <v>3</v>
      </c>
      <c r="B5" s="10" t="s">
        <v>8</v>
      </c>
      <c r="C5" s="11" t="s">
        <v>9</v>
      </c>
      <c r="D5" s="10" t="s">
        <v>5</v>
      </c>
      <c r="F5" s="4"/>
      <c r="G5" s="7"/>
    </row>
    <row r="6" customFormat="false" ht="16" hidden="false" customHeight="false" outlineLevel="0" collapsed="false">
      <c r="A6" s="12" t="n">
        <v>4</v>
      </c>
      <c r="B6" s="12" t="s">
        <v>10</v>
      </c>
      <c r="C6" s="13" t="s">
        <v>11</v>
      </c>
      <c r="D6" s="12" t="s">
        <v>5</v>
      </c>
      <c r="F6" s="4"/>
      <c r="G6" s="7"/>
    </row>
    <row r="7" customFormat="false" ht="16" hidden="false" customHeight="false" outlineLevel="0" collapsed="false">
      <c r="A7" s="14" t="n">
        <v>5</v>
      </c>
      <c r="B7" s="14" t="s">
        <v>12</v>
      </c>
      <c r="C7" s="15" t="s">
        <v>13</v>
      </c>
      <c r="D7" s="16" t="s">
        <v>5</v>
      </c>
      <c r="F7" s="4"/>
      <c r="G7" s="7"/>
    </row>
    <row r="8" customFormat="false" ht="16" hidden="false" customHeight="false" outlineLevel="0" collapsed="false">
      <c r="A8" s="14" t="n">
        <v>6</v>
      </c>
      <c r="B8" s="14" t="s">
        <v>14</v>
      </c>
      <c r="C8" s="15" t="s">
        <v>15</v>
      </c>
      <c r="D8" s="16" t="s">
        <v>5</v>
      </c>
      <c r="F8" s="4"/>
      <c r="G8" s="7"/>
    </row>
    <row r="9" customFormat="false" ht="17" hidden="false" customHeight="false" outlineLevel="0" collapsed="false">
      <c r="A9" s="17" t="n">
        <v>7</v>
      </c>
      <c r="B9" s="17" t="s">
        <v>16</v>
      </c>
      <c r="C9" s="18" t="s">
        <v>17</v>
      </c>
      <c r="D9" s="17" t="s">
        <v>5</v>
      </c>
      <c r="F9" s="4"/>
      <c r="G9" s="7"/>
    </row>
    <row r="10" customFormat="false" ht="16" hidden="false" customHeight="false" outlineLevel="0" collapsed="false">
      <c r="A10" s="19" t="n">
        <v>8</v>
      </c>
      <c r="B10" s="19" t="s">
        <v>18</v>
      </c>
      <c r="C10" s="20" t="s">
        <v>19</v>
      </c>
      <c r="D10" s="19" t="s">
        <v>5</v>
      </c>
      <c r="F10" s="4"/>
      <c r="G10" s="7"/>
    </row>
    <row r="11" customFormat="false" ht="16" hidden="false" customHeight="false" outlineLevel="0" collapsed="false">
      <c r="A11" s="21" t="n">
        <v>9</v>
      </c>
      <c r="B11" s="21" t="s">
        <v>20</v>
      </c>
      <c r="C11" s="22" t="s">
        <v>21</v>
      </c>
      <c r="D11" s="21" t="s">
        <v>5</v>
      </c>
      <c r="F11" s="4"/>
      <c r="G11" s="7"/>
    </row>
    <row r="12" customFormat="false" ht="16" hidden="false" customHeight="false" outlineLevel="0" collapsed="false">
      <c r="A12" s="21" t="n">
        <v>10</v>
      </c>
      <c r="B12" s="21" t="s">
        <v>22</v>
      </c>
      <c r="C12" s="23" t="s">
        <v>23</v>
      </c>
      <c r="D12" s="19" t="s">
        <v>5</v>
      </c>
      <c r="F12" s="4"/>
      <c r="G12" s="7"/>
    </row>
    <row r="13" customFormat="false" ht="16" hidden="false" customHeight="false" outlineLevel="0" collapsed="false">
      <c r="A13" s="21" t="n">
        <v>11</v>
      </c>
      <c r="B13" s="21" t="s">
        <v>24</v>
      </c>
      <c r="C13" s="23" t="s">
        <v>25</v>
      </c>
      <c r="D13" s="19" t="s">
        <v>5</v>
      </c>
      <c r="F13" s="4"/>
      <c r="G13" s="7"/>
    </row>
    <row r="14" customFormat="false" ht="17" hidden="false" customHeight="false" outlineLevel="0" collapsed="false">
      <c r="A14" s="24" t="n">
        <v>12</v>
      </c>
      <c r="B14" s="24" t="s">
        <v>26</v>
      </c>
      <c r="C14" s="25" t="s">
        <v>27</v>
      </c>
      <c r="D14" s="26" t="s">
        <v>5</v>
      </c>
      <c r="F14" s="4"/>
      <c r="G14" s="7"/>
    </row>
    <row r="15" customFormat="false" ht="16" hidden="false" customHeight="false" outlineLevel="0" collapsed="false">
      <c r="A15" s="21" t="n">
        <v>13</v>
      </c>
      <c r="B15" s="21" t="s">
        <v>28</v>
      </c>
      <c r="C15" s="23" t="s">
        <v>29</v>
      </c>
      <c r="D15" s="19" t="s">
        <v>5</v>
      </c>
      <c r="F15" s="4"/>
    </row>
    <row r="16" customFormat="false" ht="16" hidden="false" customHeight="false" outlineLevel="0" collapsed="false">
      <c r="A16" s="21" t="n">
        <v>14</v>
      </c>
      <c r="B16" s="21" t="s">
        <v>30</v>
      </c>
      <c r="C16" s="23" t="s">
        <v>31</v>
      </c>
      <c r="D16" s="19" t="s">
        <v>5</v>
      </c>
      <c r="F16" s="4"/>
    </row>
    <row r="17" customFormat="false" ht="15" hidden="false" customHeight="true" outlineLevel="0" collapsed="false">
      <c r="A17" s="21" t="n">
        <v>15</v>
      </c>
      <c r="B17" s="21" t="s">
        <v>32</v>
      </c>
      <c r="C17" s="22" t="s">
        <v>33</v>
      </c>
      <c r="D17" s="21" t="s">
        <v>5</v>
      </c>
      <c r="F17" s="4"/>
    </row>
    <row r="18" customFormat="false" ht="17" hidden="false" customHeight="false" outlineLevel="0" collapsed="false">
      <c r="A18" s="27" t="n">
        <v>16</v>
      </c>
      <c r="B18" s="27" t="s">
        <v>34</v>
      </c>
      <c r="C18" s="28" t="s">
        <v>35</v>
      </c>
      <c r="D18" s="29" t="s">
        <v>5</v>
      </c>
      <c r="F18" s="4"/>
    </row>
    <row r="20" customFormat="false" ht="16" hidden="false" customHeight="false" outlineLevel="0" collapsed="false"/>
    <row r="21" customFormat="false" ht="16" hidden="false" customHeight="false" outlineLevel="0" collapsed="false">
      <c r="B21" s="30" t="s">
        <v>36</v>
      </c>
      <c r="C21" s="30"/>
      <c r="D21" s="30"/>
    </row>
    <row r="22" customFormat="false" ht="15" hidden="false" customHeight="false" outlineLevel="0" collapsed="false">
      <c r="B22" s="31" t="s">
        <v>37</v>
      </c>
      <c r="C22" s="32" t="s">
        <v>38</v>
      </c>
      <c r="D22" s="33"/>
    </row>
    <row r="23" customFormat="false" ht="15" hidden="false" customHeight="false" outlineLevel="0" collapsed="false">
      <c r="B23" s="31"/>
      <c r="C23" s="34" t="s">
        <v>39</v>
      </c>
      <c r="D23" s="35"/>
    </row>
    <row r="24" customFormat="false" ht="15" hidden="false" customHeight="false" outlineLevel="0" collapsed="false">
      <c r="B24" s="31"/>
      <c r="C24" s="34" t="s">
        <v>40</v>
      </c>
      <c r="D24" s="35"/>
    </row>
    <row r="25" customFormat="false" ht="15" hidden="false" customHeight="false" outlineLevel="0" collapsed="false">
      <c r="B25" s="31"/>
      <c r="C25" s="34" t="s">
        <v>41</v>
      </c>
      <c r="D25" s="35"/>
    </row>
    <row r="26" customFormat="false" ht="15" hidden="false" customHeight="false" outlineLevel="0" collapsed="false">
      <c r="B26" s="31"/>
      <c r="C26" s="36" t="s">
        <v>42</v>
      </c>
      <c r="D26" s="37"/>
    </row>
    <row r="27" customFormat="false" ht="15" hidden="false" customHeight="false" outlineLevel="0" collapsed="false">
      <c r="B27" s="31"/>
      <c r="C27" s="36" t="s">
        <v>43</v>
      </c>
      <c r="D27" s="37"/>
    </row>
    <row r="28" customFormat="false" ht="16" hidden="false" customHeight="false" outlineLevel="0" collapsed="false">
      <c r="B28" s="31"/>
      <c r="C28" s="38" t="s">
        <v>44</v>
      </c>
      <c r="D28" s="39"/>
    </row>
    <row r="29" customFormat="false" ht="16" hidden="false" customHeight="false" outlineLevel="0" collapsed="false">
      <c r="B29" s="40" t="s">
        <v>45</v>
      </c>
      <c r="C29" s="41" t="s">
        <v>46</v>
      </c>
      <c r="D29" s="42"/>
    </row>
    <row r="30" customFormat="false" ht="15" hidden="false" customHeight="true" outlineLevel="0" collapsed="false">
      <c r="B30" s="43" t="s">
        <v>47</v>
      </c>
      <c r="C30" s="44" t="s">
        <v>48</v>
      </c>
      <c r="D30" s="33"/>
    </row>
    <row r="31" customFormat="false" ht="15" hidden="false" customHeight="false" outlineLevel="0" collapsed="false">
      <c r="B31" s="43"/>
      <c r="C31" s="36" t="s">
        <v>49</v>
      </c>
      <c r="D31" s="35"/>
    </row>
    <row r="32" customFormat="false" ht="15" hidden="false" customHeight="false" outlineLevel="0" collapsed="false">
      <c r="B32" s="43"/>
      <c r="C32" s="45" t="s">
        <v>50</v>
      </c>
      <c r="D32" s="37"/>
    </row>
    <row r="33" customFormat="false" ht="16" hidden="false" customHeight="false" outlineLevel="0" collapsed="false">
      <c r="B33" s="43"/>
      <c r="C33" s="46" t="s">
        <v>51</v>
      </c>
      <c r="D33" s="39"/>
    </row>
    <row r="34" customFormat="false" ht="15" hidden="false" customHeight="false" outlineLevel="0" collapsed="false">
      <c r="B34" s="31" t="s">
        <v>52</v>
      </c>
      <c r="C34" s="32" t="s">
        <v>53</v>
      </c>
      <c r="D34" s="33"/>
    </row>
    <row r="35" customFormat="false" ht="15" hidden="false" customHeight="false" outlineLevel="0" collapsed="false">
      <c r="B35" s="31"/>
      <c r="C35" s="36" t="s">
        <v>54</v>
      </c>
      <c r="D35" s="37"/>
    </row>
    <row r="36" customFormat="false" ht="15" hidden="false" customHeight="false" outlineLevel="0" collapsed="false">
      <c r="B36" s="31"/>
      <c r="C36" s="36" t="s">
        <v>55</v>
      </c>
      <c r="D36" s="37"/>
    </row>
    <row r="37" customFormat="false" ht="15" hidden="false" customHeight="false" outlineLevel="0" collapsed="false">
      <c r="B37" s="31"/>
      <c r="C37" s="36" t="s">
        <v>56</v>
      </c>
      <c r="D37" s="37"/>
    </row>
    <row r="38" customFormat="false" ht="15" hidden="false" customHeight="false" outlineLevel="0" collapsed="false">
      <c r="B38" s="31"/>
      <c r="C38" s="36" t="s">
        <v>57</v>
      </c>
      <c r="D38" s="37"/>
    </row>
    <row r="39" customFormat="false" ht="15" hidden="false" customHeight="false" outlineLevel="0" collapsed="false">
      <c r="B39" s="31"/>
      <c r="C39" s="36" t="s">
        <v>58</v>
      </c>
      <c r="D39" s="37"/>
    </row>
    <row r="40" customFormat="false" ht="15" hidden="false" customHeight="false" outlineLevel="0" collapsed="false">
      <c r="B40" s="31"/>
      <c r="C40" s="36" t="s">
        <v>59</v>
      </c>
      <c r="D40" s="37"/>
    </row>
    <row r="41" customFormat="false" ht="15" hidden="false" customHeight="false" outlineLevel="0" collapsed="false">
      <c r="B41" s="31"/>
      <c r="C41" s="36" t="s">
        <v>60</v>
      </c>
      <c r="D41" s="37"/>
    </row>
    <row r="42" customFormat="false" ht="15" hidden="false" customHeight="false" outlineLevel="0" collapsed="false">
      <c r="B42" s="31"/>
      <c r="C42" s="36" t="s">
        <v>61</v>
      </c>
      <c r="D42" s="37"/>
    </row>
    <row r="43" customFormat="false" ht="15" hidden="false" customHeight="false" outlineLevel="0" collapsed="false">
      <c r="B43" s="31"/>
      <c r="C43" s="36" t="s">
        <v>62</v>
      </c>
      <c r="D43" s="37"/>
    </row>
    <row r="44" customFormat="false" ht="15" hidden="false" customHeight="false" outlineLevel="0" collapsed="false">
      <c r="B44" s="31"/>
      <c r="C44" s="36" t="s">
        <v>63</v>
      </c>
      <c r="D44" s="37"/>
    </row>
    <row r="45" customFormat="false" ht="15" hidden="false" customHeight="false" outlineLevel="0" collapsed="false">
      <c r="B45" s="31"/>
      <c r="C45" s="36" t="s">
        <v>64</v>
      </c>
      <c r="D45" s="37"/>
    </row>
    <row r="46" customFormat="false" ht="15" hidden="false" customHeight="false" outlineLevel="0" collapsed="false">
      <c r="B46" s="31"/>
      <c r="C46" s="36" t="s">
        <v>65</v>
      </c>
      <c r="D46" s="37"/>
    </row>
    <row r="47" customFormat="false" ht="15" hidden="false" customHeight="false" outlineLevel="0" collapsed="false">
      <c r="B47" s="31"/>
      <c r="C47" s="36" t="s">
        <v>66</v>
      </c>
      <c r="D47" s="37"/>
    </row>
    <row r="48" customFormat="false" ht="16" hidden="false" customHeight="false" outlineLevel="0" collapsed="false">
      <c r="B48" s="31"/>
      <c r="C48" s="38" t="s">
        <v>67</v>
      </c>
      <c r="D48" s="39"/>
    </row>
    <row r="50" customFormat="false" ht="15" hidden="false" customHeight="false" outlineLevel="0" collapsed="false">
      <c r="B50" s="47" t="s">
        <v>68</v>
      </c>
      <c r="C50" s="47"/>
      <c r="D50" s="47"/>
      <c r="E50" s="47"/>
    </row>
    <row r="51" customFormat="false" ht="15" hidden="false" customHeight="false" outlineLevel="0" collapsed="false">
      <c r="B51" s="48" t="n">
        <v>1</v>
      </c>
      <c r="C51" s="48" t="s">
        <v>69</v>
      </c>
      <c r="D51" s="49" t="s">
        <v>70</v>
      </c>
      <c r="E51" s="49"/>
    </row>
    <row r="52" customFormat="false" ht="15" hidden="false" customHeight="false" outlineLevel="0" collapsed="false">
      <c r="B52" s="48" t="n">
        <v>2</v>
      </c>
      <c r="C52" s="48" t="s">
        <v>71</v>
      </c>
      <c r="D52" s="49" t="s">
        <v>72</v>
      </c>
      <c r="E52" s="49"/>
    </row>
    <row r="53" customFormat="false" ht="15" hidden="false" customHeight="false" outlineLevel="0" collapsed="false">
      <c r="B53" s="48" t="n">
        <v>3</v>
      </c>
      <c r="C53" s="48" t="s">
        <v>73</v>
      </c>
      <c r="D53" s="49" t="s">
        <v>74</v>
      </c>
      <c r="E53" s="49"/>
    </row>
    <row r="54" customFormat="false" ht="15" hidden="false" customHeight="false" outlineLevel="0" collapsed="false">
      <c r="B54" s="48" t="n">
        <v>4</v>
      </c>
      <c r="C54" s="48" t="s">
        <v>75</v>
      </c>
      <c r="D54" s="49" t="s">
        <v>76</v>
      </c>
      <c r="E54" s="49"/>
    </row>
    <row r="55" customFormat="false" ht="15" hidden="false" customHeight="false" outlineLevel="0" collapsed="false">
      <c r="B55" s="48" t="n">
        <v>5</v>
      </c>
      <c r="C55" s="48" t="s">
        <v>77</v>
      </c>
      <c r="D55" s="49" t="s">
        <v>78</v>
      </c>
      <c r="E55" s="49"/>
    </row>
    <row r="56" customFormat="false" ht="15" hidden="false" customHeight="false" outlineLevel="0" collapsed="false">
      <c r="B56" s="48" t="n">
        <v>6</v>
      </c>
      <c r="C56" s="48" t="s">
        <v>79</v>
      </c>
      <c r="D56" s="49" t="s">
        <v>80</v>
      </c>
      <c r="E56" s="49"/>
    </row>
    <row r="57" customFormat="false" ht="15" hidden="false" customHeight="false" outlineLevel="0" collapsed="false">
      <c r="B57" s="48" t="n">
        <v>7</v>
      </c>
      <c r="C57" s="48" t="s">
        <v>81</v>
      </c>
      <c r="D57" s="49" t="s">
        <v>82</v>
      </c>
      <c r="E57" s="49"/>
    </row>
    <row r="58" customFormat="false" ht="15" hidden="false" customHeight="false" outlineLevel="0" collapsed="false">
      <c r="B58" s="48" t="n">
        <v>8</v>
      </c>
      <c r="C58" s="48" t="s">
        <v>83</v>
      </c>
      <c r="D58" s="49" t="s">
        <v>84</v>
      </c>
      <c r="E58" s="49"/>
    </row>
    <row r="60" customFormat="false" ht="15" hidden="false" customHeight="false" outlineLevel="0" collapsed="false">
      <c r="B60" s="47" t="s">
        <v>85</v>
      </c>
      <c r="C60" s="47"/>
      <c r="D60" s="47"/>
      <c r="E60" s="47"/>
    </row>
    <row r="61" customFormat="false" ht="15" hidden="false" customHeight="false" outlineLevel="0" collapsed="false">
      <c r="B61" s="48" t="n">
        <v>1</v>
      </c>
      <c r="C61" s="47" t="s">
        <v>86</v>
      </c>
      <c r="D61" s="47"/>
      <c r="E61" s="47"/>
    </row>
    <row r="62" customFormat="false" ht="15" hidden="false" customHeight="false" outlineLevel="0" collapsed="false">
      <c r="B62" s="48" t="n">
        <v>2</v>
      </c>
      <c r="C62" s="47" t="s">
        <v>87</v>
      </c>
      <c r="D62" s="47"/>
      <c r="E62" s="47"/>
    </row>
    <row r="63" customFormat="false" ht="15" hidden="false" customHeight="false" outlineLevel="0" collapsed="false">
      <c r="B63" s="48" t="n">
        <v>3</v>
      </c>
      <c r="C63" s="47" t="s">
        <v>88</v>
      </c>
      <c r="D63" s="47"/>
      <c r="E63" s="47"/>
    </row>
  </sheetData>
  <mergeCells count="19">
    <mergeCell ref="A1:D1"/>
    <mergeCell ref="C2:D2"/>
    <mergeCell ref="B21:D21"/>
    <mergeCell ref="B22:B28"/>
    <mergeCell ref="B30:B33"/>
    <mergeCell ref="B34:B48"/>
    <mergeCell ref="B50:E50"/>
    <mergeCell ref="D51:E51"/>
    <mergeCell ref="D52:E52"/>
    <mergeCell ref="D53:E53"/>
    <mergeCell ref="D54:E54"/>
    <mergeCell ref="D55:E55"/>
    <mergeCell ref="D56:E56"/>
    <mergeCell ref="D57:E57"/>
    <mergeCell ref="D58:E58"/>
    <mergeCell ref="B60:E60"/>
    <mergeCell ref="C61:E61"/>
    <mergeCell ref="C62:E62"/>
    <mergeCell ref="C63:E63"/>
  </mergeCells>
  <hyperlinks>
    <hyperlink ref="D51" r:id="rId1" display="helder-lacerda@ig.com.br"/>
    <hyperlink ref="D52" r:id="rId2" display="shirleymmd@oi.com.br"/>
    <hyperlink ref="D53" r:id="rId3" display="giogontijo@yahoo.com.br"/>
    <hyperlink ref="D54" r:id="rId4" display="jussarafontes@ig.com.br"/>
    <hyperlink ref="D55" r:id="rId5" display="clarissagontijo@ig.com.br"/>
    <hyperlink ref="D56" r:id="rId6" display="zandressa@gmail.com"/>
    <hyperlink ref="D57" r:id="rId7" display="julioveloso@uol.com.br"/>
    <hyperlink ref="D58" r:id="rId8" display="santos68@uol.com.br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D7E4BD"/>
    <pageSetUpPr fitToPage="false"/>
  </sheetPr>
  <dimension ref="A1:S36"/>
  <sheetViews>
    <sheetView showFormulas="false" showGridLines="true" showRowColHeaders="true" showZeros="true" rightToLeft="false" tabSelected="false" showOutlineSymbols="true" defaultGridColor="true" view="normal" topLeftCell="A1" colorId="64" zoomScale="69" zoomScaleNormal="69" zoomScalePageLayoutView="100" workbookViewId="0">
      <selection pane="topLeft" activeCell="Z25" activeCellId="0" sqref="Z25"/>
    </sheetView>
  </sheetViews>
  <sheetFormatPr defaultRowHeight="15" zeroHeight="false" outlineLevelRow="0" outlineLevelCol="0"/>
  <cols>
    <col collapsed="false" customWidth="true" hidden="false" outlineLevel="0" max="1" min="1" style="0" width="15.49"/>
    <col collapsed="false" customWidth="true" hidden="false" outlineLevel="0" max="2" min="2" style="0" width="13.83"/>
    <col collapsed="false" customWidth="true" hidden="false" outlineLevel="0" max="3" min="3" style="0" width="17.33"/>
    <col collapsed="false" customWidth="true" hidden="false" outlineLevel="0" max="4" min="4" style="0" width="17.67"/>
    <col collapsed="false" customWidth="true" hidden="false" outlineLevel="0" max="5" min="5" style="0" width="8.83"/>
    <col collapsed="false" customWidth="true" hidden="false" outlineLevel="0" max="6" min="6" style="0" width="10.33"/>
    <col collapsed="false" customWidth="true" hidden="false" outlineLevel="0" max="7" min="7" style="0" width="10.99"/>
    <col collapsed="false" customWidth="true" hidden="false" outlineLevel="0" max="8" min="8" style="0" width="9.51"/>
    <col collapsed="false" customWidth="true" hidden="false" outlineLevel="0" max="9" min="9" style="0" width="10.99"/>
    <col collapsed="false" customWidth="true" hidden="false" outlineLevel="0" max="10" min="10" style="0" width="14.5"/>
    <col collapsed="false" customWidth="true" hidden="false" outlineLevel="0" max="11" min="11" style="0" width="15.34"/>
    <col collapsed="false" customWidth="true" hidden="false" outlineLevel="0" max="12" min="12" style="0" width="10.5"/>
    <col collapsed="false" customWidth="false" hidden="false" outlineLevel="0" max="14" min="13" style="0" width="11.5"/>
    <col collapsed="false" customWidth="true" hidden="false" outlineLevel="0" max="15" min="15" style="0" width="12.17"/>
    <col collapsed="false" customWidth="true" hidden="false" outlineLevel="0" max="16" min="16" style="0" width="16.33"/>
    <col collapsed="false" customWidth="true" hidden="false" outlineLevel="0" max="17" min="17" style="0" width="35.85"/>
    <col collapsed="false" customWidth="true" hidden="false" outlineLevel="0" max="18" min="18" style="0" width="7.15"/>
    <col collapsed="false" customWidth="true" hidden="false" outlineLevel="0" max="19" min="19" style="0" width="7.34"/>
    <col collapsed="false" customWidth="true" hidden="false" outlineLevel="0" max="20" min="20" style="0" width="3.16"/>
    <col collapsed="false" customWidth="true" hidden="false" outlineLevel="0" max="1025" min="21" style="0" width="8.83"/>
  </cols>
  <sheetData>
    <row r="1" customFormat="false" ht="16" hidden="false" customHeight="false" outlineLevel="0" collapsed="false">
      <c r="A1" s="30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90</v>
      </c>
      <c r="R1" s="30"/>
      <c r="S1" s="30"/>
    </row>
    <row r="2" customFormat="false" ht="17" hidden="false" customHeight="true" outlineLevel="0" collapsed="false">
      <c r="A2" s="50" t="s">
        <v>91</v>
      </c>
      <c r="B2" s="50"/>
      <c r="C2" s="50"/>
      <c r="D2" s="50"/>
      <c r="E2" s="51" t="s">
        <v>92</v>
      </c>
      <c r="F2" s="52" t="s">
        <v>93</v>
      </c>
      <c r="G2" s="53" t="s">
        <v>94</v>
      </c>
      <c r="H2" s="51" t="s">
        <v>95</v>
      </c>
      <c r="I2" s="52" t="s">
        <v>96</v>
      </c>
      <c r="J2" s="53" t="s">
        <v>97</v>
      </c>
      <c r="K2" s="51" t="s">
        <v>98</v>
      </c>
      <c r="L2" s="52" t="s">
        <v>99</v>
      </c>
      <c r="M2" s="53" t="s">
        <v>100</v>
      </c>
      <c r="N2" s="54" t="s">
        <v>101</v>
      </c>
      <c r="O2" s="54" t="s">
        <v>102</v>
      </c>
      <c r="P2" s="55" t="s">
        <v>103</v>
      </c>
      <c r="Q2" s="56" t="s">
        <v>1</v>
      </c>
      <c r="R2" s="57" t="s">
        <v>2</v>
      </c>
      <c r="S2" s="58"/>
    </row>
    <row r="3" customFormat="false" ht="17" hidden="false" customHeight="false" outlineLevel="0" collapsed="false">
      <c r="A3" s="50"/>
      <c r="B3" s="50"/>
      <c r="C3" s="50"/>
      <c r="D3" s="50"/>
      <c r="E3" s="51"/>
      <c r="F3" s="52"/>
      <c r="G3" s="53"/>
      <c r="H3" s="51"/>
      <c r="I3" s="52"/>
      <c r="J3" s="53"/>
      <c r="K3" s="51"/>
      <c r="L3" s="52"/>
      <c r="M3" s="53"/>
      <c r="N3" s="54"/>
      <c r="O3" s="54"/>
      <c r="P3" s="55"/>
      <c r="Q3" s="5" t="s">
        <v>3</v>
      </c>
      <c r="R3" s="6" t="s">
        <v>4</v>
      </c>
      <c r="S3" s="5" t="s">
        <v>5</v>
      </c>
    </row>
    <row r="4" customFormat="false" ht="17" hidden="false" customHeight="false" outlineLevel="0" collapsed="false">
      <c r="A4" s="50"/>
      <c r="B4" s="50"/>
      <c r="C4" s="50"/>
      <c r="D4" s="50"/>
      <c r="E4" s="59" t="s">
        <v>104</v>
      </c>
      <c r="F4" s="59" t="s">
        <v>105</v>
      </c>
      <c r="G4" s="59" t="s">
        <v>106</v>
      </c>
      <c r="H4" s="59" t="s">
        <v>107</v>
      </c>
      <c r="I4" s="59" t="s">
        <v>108</v>
      </c>
      <c r="J4" s="59" t="s">
        <v>109</v>
      </c>
      <c r="K4" s="59" t="s">
        <v>110</v>
      </c>
      <c r="L4" s="59" t="s">
        <v>111</v>
      </c>
      <c r="M4" s="60" t="s">
        <v>112</v>
      </c>
      <c r="N4" s="59" t="s">
        <v>113</v>
      </c>
      <c r="O4" s="59" t="s">
        <v>114</v>
      </c>
      <c r="P4" s="59" t="s">
        <v>115</v>
      </c>
      <c r="Q4" s="8" t="s">
        <v>6</v>
      </c>
      <c r="R4" s="9" t="s">
        <v>7</v>
      </c>
      <c r="S4" s="8" t="s">
        <v>5</v>
      </c>
    </row>
    <row r="5" customFormat="false" ht="17" hidden="false" customHeight="true" outlineLevel="0" collapsed="false">
      <c r="A5" s="61" t="s">
        <v>116</v>
      </c>
      <c r="B5" s="62" t="s">
        <v>117</v>
      </c>
      <c r="C5" s="62"/>
      <c r="D5" s="63" t="s">
        <v>118</v>
      </c>
      <c r="E5" s="64" t="s">
        <v>119</v>
      </c>
      <c r="F5" s="65" t="s">
        <v>120</v>
      </c>
      <c r="G5" s="65" t="s">
        <v>121</v>
      </c>
      <c r="H5" s="65" t="s">
        <v>122</v>
      </c>
      <c r="I5" s="66" t="s">
        <v>123</v>
      </c>
      <c r="J5" s="66" t="s">
        <v>124</v>
      </c>
      <c r="K5" s="67" t="s">
        <v>125</v>
      </c>
      <c r="L5" s="68" t="s">
        <v>126</v>
      </c>
      <c r="M5" s="65" t="s">
        <v>127</v>
      </c>
      <c r="N5" s="65" t="s">
        <v>128</v>
      </c>
      <c r="O5" s="65" t="s">
        <v>129</v>
      </c>
      <c r="P5" s="69"/>
      <c r="Q5" s="10" t="s">
        <v>8</v>
      </c>
      <c r="R5" s="11" t="s">
        <v>9</v>
      </c>
      <c r="S5" s="10" t="s">
        <v>5</v>
      </c>
    </row>
    <row r="6" customFormat="false" ht="16" hidden="false" customHeight="false" outlineLevel="0" collapsed="false">
      <c r="A6" s="61"/>
      <c r="B6" s="62"/>
      <c r="C6" s="62"/>
      <c r="D6" s="63"/>
      <c r="E6" s="64"/>
      <c r="F6" s="65"/>
      <c r="G6" s="65"/>
      <c r="H6" s="65"/>
      <c r="I6" s="66"/>
      <c r="J6" s="66"/>
      <c r="K6" s="67"/>
      <c r="L6" s="68"/>
      <c r="M6" s="65"/>
      <c r="N6" s="65"/>
      <c r="O6" s="65"/>
      <c r="P6" s="69"/>
      <c r="Q6" s="12" t="s">
        <v>10</v>
      </c>
      <c r="R6" s="13" t="s">
        <v>11</v>
      </c>
      <c r="S6" s="12" t="s">
        <v>5</v>
      </c>
    </row>
    <row r="7" customFormat="false" ht="16" hidden="false" customHeight="false" outlineLevel="0" collapsed="false">
      <c r="A7" s="61"/>
      <c r="B7" s="62"/>
      <c r="C7" s="62"/>
      <c r="D7" s="63"/>
      <c r="E7" s="64"/>
      <c r="F7" s="65"/>
      <c r="G7" s="65"/>
      <c r="H7" s="65"/>
      <c r="I7" s="66"/>
      <c r="J7" s="66"/>
      <c r="K7" s="67"/>
      <c r="L7" s="68"/>
      <c r="M7" s="65"/>
      <c r="N7" s="65"/>
      <c r="O7" s="65"/>
      <c r="P7" s="69"/>
      <c r="Q7" s="14" t="s">
        <v>12</v>
      </c>
      <c r="R7" s="15" t="s">
        <v>13</v>
      </c>
      <c r="S7" s="16" t="s">
        <v>5</v>
      </c>
    </row>
    <row r="8" customFormat="false" ht="16" hidden="false" customHeight="false" outlineLevel="0" collapsed="false">
      <c r="A8" s="61"/>
      <c r="B8" s="62"/>
      <c r="C8" s="62"/>
      <c r="D8" s="63"/>
      <c r="E8" s="64"/>
      <c r="F8" s="65"/>
      <c r="G8" s="65"/>
      <c r="H8" s="65"/>
      <c r="I8" s="66"/>
      <c r="J8" s="66"/>
      <c r="K8" s="67"/>
      <c r="L8" s="68"/>
      <c r="M8" s="65"/>
      <c r="N8" s="65"/>
      <c r="O8" s="65"/>
      <c r="P8" s="69"/>
      <c r="Q8" s="14" t="s">
        <v>14</v>
      </c>
      <c r="R8" s="15" t="s">
        <v>15</v>
      </c>
      <c r="S8" s="16" t="s">
        <v>5</v>
      </c>
    </row>
    <row r="9" customFormat="false" ht="17" hidden="false" customHeight="false" outlineLevel="0" collapsed="false">
      <c r="A9" s="61"/>
      <c r="B9" s="62"/>
      <c r="C9" s="62"/>
      <c r="D9" s="63"/>
      <c r="E9" s="64"/>
      <c r="F9" s="65"/>
      <c r="G9" s="65"/>
      <c r="H9" s="65"/>
      <c r="I9" s="66"/>
      <c r="J9" s="66"/>
      <c r="K9" s="67"/>
      <c r="L9" s="68"/>
      <c r="M9" s="65"/>
      <c r="N9" s="65"/>
      <c r="O9" s="65"/>
      <c r="P9" s="69"/>
      <c r="Q9" s="17" t="s">
        <v>16</v>
      </c>
      <c r="R9" s="18" t="s">
        <v>17</v>
      </c>
      <c r="S9" s="17" t="s">
        <v>5</v>
      </c>
    </row>
    <row r="10" customFormat="false" ht="16" hidden="false" customHeight="false" outlineLevel="0" collapsed="false">
      <c r="A10" s="70" t="s">
        <v>37</v>
      </c>
      <c r="B10" s="71" t="s">
        <v>130</v>
      </c>
      <c r="C10" s="71"/>
      <c r="D10" s="72" t="s">
        <v>118</v>
      </c>
      <c r="E10" s="73" t="s">
        <v>131</v>
      </c>
      <c r="F10" s="74" t="s">
        <v>132</v>
      </c>
      <c r="G10" s="74" t="s">
        <v>133</v>
      </c>
      <c r="H10" s="74" t="s">
        <v>134</v>
      </c>
      <c r="I10" s="75" t="s">
        <v>135</v>
      </c>
      <c r="J10" s="75" t="s">
        <v>136</v>
      </c>
      <c r="K10" s="67"/>
      <c r="L10" s="76" t="s">
        <v>137</v>
      </c>
      <c r="M10" s="74" t="s">
        <v>138</v>
      </c>
      <c r="N10" s="74" t="s">
        <v>139</v>
      </c>
      <c r="O10" s="74" t="s">
        <v>140</v>
      </c>
      <c r="P10" s="77"/>
      <c r="Q10" s="19" t="s">
        <v>18</v>
      </c>
      <c r="R10" s="20" t="s">
        <v>19</v>
      </c>
      <c r="S10" s="19" t="s">
        <v>5</v>
      </c>
    </row>
    <row r="11" customFormat="false" ht="16" hidden="false" customHeight="false" outlineLevel="0" collapsed="false">
      <c r="A11" s="70"/>
      <c r="B11" s="71"/>
      <c r="C11" s="71"/>
      <c r="D11" s="72"/>
      <c r="E11" s="73"/>
      <c r="F11" s="74"/>
      <c r="G11" s="74"/>
      <c r="H11" s="74"/>
      <c r="I11" s="75"/>
      <c r="J11" s="75"/>
      <c r="K11" s="67"/>
      <c r="L11" s="76"/>
      <c r="M11" s="74"/>
      <c r="N11" s="74"/>
      <c r="O11" s="74"/>
      <c r="P11" s="77"/>
      <c r="Q11" s="21" t="s">
        <v>20</v>
      </c>
      <c r="R11" s="22" t="s">
        <v>21</v>
      </c>
      <c r="S11" s="21" t="s">
        <v>5</v>
      </c>
    </row>
    <row r="12" customFormat="false" ht="16" hidden="false" customHeight="false" outlineLevel="0" collapsed="false">
      <c r="A12" s="70"/>
      <c r="B12" s="71"/>
      <c r="C12" s="71"/>
      <c r="D12" s="78" t="s">
        <v>141</v>
      </c>
      <c r="E12" s="73"/>
      <c r="F12" s="74"/>
      <c r="G12" s="74"/>
      <c r="H12" s="74"/>
      <c r="I12" s="75"/>
      <c r="J12" s="75"/>
      <c r="K12" s="67"/>
      <c r="L12" s="76"/>
      <c r="M12" s="74"/>
      <c r="N12" s="74"/>
      <c r="O12" s="74"/>
      <c r="P12" s="77"/>
      <c r="Q12" s="21" t="s">
        <v>22</v>
      </c>
      <c r="R12" s="23" t="s">
        <v>23</v>
      </c>
      <c r="S12" s="19" t="s">
        <v>5</v>
      </c>
    </row>
    <row r="13" customFormat="false" ht="17" hidden="false" customHeight="false" outlineLevel="0" collapsed="false">
      <c r="A13" s="70"/>
      <c r="B13" s="71"/>
      <c r="C13" s="71"/>
      <c r="D13" s="78"/>
      <c r="E13" s="73"/>
      <c r="F13" s="74"/>
      <c r="G13" s="74"/>
      <c r="H13" s="74"/>
      <c r="I13" s="75"/>
      <c r="J13" s="75"/>
      <c r="K13" s="67"/>
      <c r="L13" s="76"/>
      <c r="M13" s="74"/>
      <c r="N13" s="74"/>
      <c r="O13" s="74"/>
      <c r="P13" s="77"/>
      <c r="Q13" s="21" t="s">
        <v>24</v>
      </c>
      <c r="R13" s="23" t="s">
        <v>25</v>
      </c>
      <c r="S13" s="19" t="s">
        <v>5</v>
      </c>
    </row>
    <row r="14" customFormat="false" ht="17" hidden="false" customHeight="true" outlineLevel="0" collapsed="false">
      <c r="A14" s="70"/>
      <c r="B14" s="79" t="s">
        <v>142</v>
      </c>
      <c r="C14" s="79"/>
      <c r="D14" s="80" t="s">
        <v>118</v>
      </c>
      <c r="E14" s="81" t="s">
        <v>132</v>
      </c>
      <c r="F14" s="82" t="s">
        <v>133</v>
      </c>
      <c r="G14" s="82" t="s">
        <v>134</v>
      </c>
      <c r="H14" s="82" t="s">
        <v>135</v>
      </c>
      <c r="I14" s="83" t="s">
        <v>136</v>
      </c>
      <c r="J14" s="83" t="s">
        <v>137</v>
      </c>
      <c r="K14" s="67"/>
      <c r="L14" s="84" t="s">
        <v>143</v>
      </c>
      <c r="M14" s="82" t="s">
        <v>139</v>
      </c>
      <c r="N14" s="82" t="s">
        <v>140</v>
      </c>
      <c r="O14" s="82" t="s">
        <v>144</v>
      </c>
      <c r="P14" s="85"/>
      <c r="Q14" s="24" t="s">
        <v>26</v>
      </c>
      <c r="R14" s="25" t="s">
        <v>27</v>
      </c>
      <c r="S14" s="26" t="s">
        <v>5</v>
      </c>
    </row>
    <row r="15" customFormat="false" ht="16" hidden="false" customHeight="false" outlineLevel="0" collapsed="false">
      <c r="A15" s="70"/>
      <c r="B15" s="79"/>
      <c r="C15" s="79"/>
      <c r="D15" s="80"/>
      <c r="E15" s="81"/>
      <c r="F15" s="82"/>
      <c r="G15" s="82"/>
      <c r="H15" s="82"/>
      <c r="I15" s="83"/>
      <c r="J15" s="83"/>
      <c r="K15" s="67"/>
      <c r="L15" s="84"/>
      <c r="M15" s="82"/>
      <c r="N15" s="82"/>
      <c r="O15" s="82"/>
      <c r="P15" s="85"/>
      <c r="Q15" s="21" t="s">
        <v>28</v>
      </c>
      <c r="R15" s="23" t="s">
        <v>29</v>
      </c>
      <c r="S15" s="19" t="s">
        <v>5</v>
      </c>
    </row>
    <row r="16" customFormat="false" ht="16" hidden="false" customHeight="false" outlineLevel="0" collapsed="false">
      <c r="A16" s="70"/>
      <c r="B16" s="79"/>
      <c r="C16" s="79"/>
      <c r="D16" s="86" t="s">
        <v>141</v>
      </c>
      <c r="E16" s="81"/>
      <c r="F16" s="82"/>
      <c r="G16" s="82"/>
      <c r="H16" s="82"/>
      <c r="I16" s="83"/>
      <c r="J16" s="83"/>
      <c r="K16" s="67"/>
      <c r="L16" s="84"/>
      <c r="M16" s="82"/>
      <c r="N16" s="82"/>
      <c r="O16" s="82"/>
      <c r="P16" s="85"/>
      <c r="Q16" s="21" t="s">
        <v>30</v>
      </c>
      <c r="R16" s="23" t="s">
        <v>31</v>
      </c>
      <c r="S16" s="19" t="s">
        <v>5</v>
      </c>
    </row>
    <row r="17" customFormat="false" ht="17" hidden="false" customHeight="false" outlineLevel="0" collapsed="false">
      <c r="A17" s="70"/>
      <c r="B17" s="79"/>
      <c r="C17" s="79"/>
      <c r="D17" s="86"/>
      <c r="E17" s="81"/>
      <c r="F17" s="82"/>
      <c r="G17" s="82"/>
      <c r="H17" s="82"/>
      <c r="I17" s="83"/>
      <c r="J17" s="83"/>
      <c r="K17" s="67"/>
      <c r="L17" s="84"/>
      <c r="M17" s="82"/>
      <c r="N17" s="82"/>
      <c r="O17" s="82"/>
      <c r="P17" s="85"/>
      <c r="Q17" s="21" t="s">
        <v>32</v>
      </c>
      <c r="R17" s="22" t="s">
        <v>33</v>
      </c>
      <c r="S17" s="21" t="s">
        <v>5</v>
      </c>
    </row>
    <row r="18" customFormat="false" ht="17" hidden="false" customHeight="false" outlineLevel="0" collapsed="false">
      <c r="A18" s="70"/>
      <c r="B18" s="71" t="s">
        <v>145</v>
      </c>
      <c r="C18" s="71"/>
      <c r="D18" s="87" t="s">
        <v>118</v>
      </c>
      <c r="E18" s="88" t="s">
        <v>123</v>
      </c>
      <c r="F18" s="89" t="s">
        <v>124</v>
      </c>
      <c r="G18" s="89" t="s">
        <v>126</v>
      </c>
      <c r="H18" s="89" t="s">
        <v>127</v>
      </c>
      <c r="I18" s="90" t="s">
        <v>128</v>
      </c>
      <c r="J18" s="90" t="s">
        <v>129</v>
      </c>
      <c r="K18" s="67"/>
      <c r="L18" s="91" t="s">
        <v>146</v>
      </c>
      <c r="M18" s="89" t="s">
        <v>147</v>
      </c>
      <c r="N18" s="89" t="s">
        <v>148</v>
      </c>
      <c r="O18" s="89" t="s">
        <v>149</v>
      </c>
      <c r="P18" s="92"/>
      <c r="Q18" s="27" t="s">
        <v>34</v>
      </c>
      <c r="R18" s="28" t="s">
        <v>35</v>
      </c>
      <c r="S18" s="29" t="s">
        <v>5</v>
      </c>
    </row>
    <row r="19" customFormat="false" ht="15" hidden="false" customHeight="false" outlineLevel="0" collapsed="false">
      <c r="A19" s="70"/>
      <c r="B19" s="71"/>
      <c r="C19" s="71"/>
      <c r="D19" s="87"/>
      <c r="E19" s="88"/>
      <c r="F19" s="89"/>
      <c r="G19" s="89"/>
      <c r="H19" s="89"/>
      <c r="I19" s="90"/>
      <c r="J19" s="90"/>
      <c r="K19" s="67"/>
      <c r="L19" s="91"/>
      <c r="M19" s="89"/>
      <c r="N19" s="89"/>
      <c r="O19" s="89"/>
      <c r="P19" s="92"/>
    </row>
    <row r="20" customFormat="false" ht="16" hidden="false" customHeight="false" outlineLevel="0" collapsed="false">
      <c r="A20" s="70"/>
      <c r="B20" s="71"/>
      <c r="C20" s="71"/>
      <c r="D20" s="87"/>
      <c r="E20" s="88"/>
      <c r="F20" s="89"/>
      <c r="G20" s="89"/>
      <c r="H20" s="89"/>
      <c r="I20" s="90"/>
      <c r="J20" s="90"/>
      <c r="K20" s="67"/>
      <c r="L20" s="91"/>
      <c r="M20" s="89"/>
      <c r="N20" s="89"/>
      <c r="O20" s="89"/>
      <c r="P20" s="92"/>
    </row>
    <row r="21" customFormat="false" ht="16" hidden="false" customHeight="false" outlineLevel="0" collapsed="false">
      <c r="A21" s="70"/>
      <c r="B21" s="71"/>
      <c r="C21" s="71"/>
      <c r="D21" s="93" t="s">
        <v>141</v>
      </c>
      <c r="E21" s="88"/>
      <c r="F21" s="89"/>
      <c r="G21" s="89"/>
      <c r="H21" s="89"/>
      <c r="I21" s="90"/>
      <c r="J21" s="90"/>
      <c r="K21" s="67"/>
      <c r="L21" s="91"/>
      <c r="M21" s="89"/>
      <c r="N21" s="89"/>
      <c r="O21" s="89"/>
      <c r="P21" s="92"/>
      <c r="Q21" s="30" t="s">
        <v>150</v>
      </c>
      <c r="R21" s="30"/>
    </row>
    <row r="22" customFormat="false" ht="16" hidden="false" customHeight="false" outlineLevel="0" collapsed="false">
      <c r="A22" s="70"/>
      <c r="B22" s="71"/>
      <c r="C22" s="71"/>
      <c r="D22" s="93"/>
      <c r="E22" s="88"/>
      <c r="F22" s="89"/>
      <c r="G22" s="89"/>
      <c r="H22" s="89"/>
      <c r="I22" s="90"/>
      <c r="J22" s="90"/>
      <c r="K22" s="67"/>
      <c r="L22" s="91"/>
      <c r="M22" s="89"/>
      <c r="N22" s="89"/>
      <c r="O22" s="89"/>
      <c r="P22" s="92"/>
      <c r="Q22" s="94" t="s">
        <v>37</v>
      </c>
      <c r="R22" s="95" t="n">
        <v>35</v>
      </c>
    </row>
    <row r="23" customFormat="false" ht="15" hidden="false" customHeight="true" outlineLevel="0" collapsed="false">
      <c r="A23" s="70"/>
      <c r="B23" s="79" t="s">
        <v>151</v>
      </c>
      <c r="C23" s="79"/>
      <c r="D23" s="96" t="s">
        <v>152</v>
      </c>
      <c r="E23" s="97" t="s">
        <v>136</v>
      </c>
      <c r="F23" s="98" t="s">
        <v>137</v>
      </c>
      <c r="G23" s="98" t="s">
        <v>143</v>
      </c>
      <c r="H23" s="98" t="s">
        <v>131</v>
      </c>
      <c r="I23" s="99" t="s">
        <v>132</v>
      </c>
      <c r="J23" s="99" t="s">
        <v>133</v>
      </c>
      <c r="K23" s="67"/>
      <c r="L23" s="100" t="s">
        <v>134</v>
      </c>
      <c r="M23" s="98" t="s">
        <v>135</v>
      </c>
      <c r="N23" s="98" t="s">
        <v>136</v>
      </c>
      <c r="O23" s="98" t="s">
        <v>137</v>
      </c>
      <c r="P23" s="101"/>
      <c r="Q23" s="102" t="s">
        <v>153</v>
      </c>
      <c r="R23" s="103" t="n">
        <v>24</v>
      </c>
    </row>
    <row r="24" customFormat="false" ht="15" hidden="false" customHeight="false" outlineLevel="0" collapsed="false">
      <c r="A24" s="70"/>
      <c r="B24" s="79"/>
      <c r="C24" s="79"/>
      <c r="D24" s="104" t="s">
        <v>154</v>
      </c>
      <c r="E24" s="97"/>
      <c r="F24" s="98"/>
      <c r="G24" s="98"/>
      <c r="H24" s="98"/>
      <c r="I24" s="99"/>
      <c r="J24" s="99"/>
      <c r="K24" s="67"/>
      <c r="L24" s="100"/>
      <c r="M24" s="98"/>
      <c r="N24" s="98"/>
      <c r="O24" s="98"/>
      <c r="P24" s="101"/>
      <c r="Q24" s="102" t="s">
        <v>155</v>
      </c>
      <c r="R24" s="103" t="n">
        <v>4</v>
      </c>
    </row>
    <row r="25" customFormat="false" ht="15" hidden="false" customHeight="false" outlineLevel="0" collapsed="false">
      <c r="A25" s="70"/>
      <c r="B25" s="79"/>
      <c r="C25" s="79"/>
      <c r="D25" s="105" t="s">
        <v>156</v>
      </c>
      <c r="E25" s="97"/>
      <c r="F25" s="98"/>
      <c r="G25" s="98"/>
      <c r="H25" s="98"/>
      <c r="I25" s="99"/>
      <c r="J25" s="99"/>
      <c r="K25" s="67"/>
      <c r="L25" s="100"/>
      <c r="M25" s="98"/>
      <c r="N25" s="98"/>
      <c r="O25" s="98"/>
      <c r="P25" s="101"/>
      <c r="Q25" s="106" t="s">
        <v>157</v>
      </c>
      <c r="R25" s="103" t="n">
        <v>32</v>
      </c>
    </row>
    <row r="26" customFormat="false" ht="15" hidden="false" customHeight="false" outlineLevel="0" collapsed="false">
      <c r="A26" s="70"/>
      <c r="B26" s="79"/>
      <c r="C26" s="79"/>
      <c r="D26" s="105" t="s">
        <v>158</v>
      </c>
      <c r="E26" s="97"/>
      <c r="F26" s="98"/>
      <c r="G26" s="98"/>
      <c r="H26" s="98"/>
      <c r="I26" s="99"/>
      <c r="J26" s="99"/>
      <c r="K26" s="67"/>
      <c r="L26" s="100"/>
      <c r="M26" s="98"/>
      <c r="N26" s="98"/>
      <c r="O26" s="98"/>
      <c r="P26" s="101"/>
      <c r="Q26" s="106"/>
      <c r="R26" s="103"/>
    </row>
    <row r="27" customFormat="false" ht="15" hidden="false" customHeight="false" outlineLevel="0" collapsed="false">
      <c r="A27" s="70"/>
      <c r="B27" s="79"/>
      <c r="C27" s="79"/>
      <c r="D27" s="107" t="s">
        <v>159</v>
      </c>
      <c r="E27" s="97"/>
      <c r="F27" s="98"/>
      <c r="G27" s="98"/>
      <c r="H27" s="98"/>
      <c r="I27" s="99"/>
      <c r="J27" s="99"/>
      <c r="K27" s="67"/>
      <c r="L27" s="100"/>
      <c r="M27" s="98"/>
      <c r="N27" s="98"/>
      <c r="O27" s="98"/>
      <c r="P27" s="101"/>
      <c r="Q27" s="106"/>
      <c r="R27" s="103"/>
    </row>
    <row r="28" customFormat="false" ht="17" hidden="false" customHeight="false" outlineLevel="0" collapsed="false">
      <c r="A28" s="70"/>
      <c r="B28" s="79"/>
      <c r="C28" s="79"/>
      <c r="D28" s="108" t="s">
        <v>160</v>
      </c>
      <c r="E28" s="97"/>
      <c r="F28" s="98"/>
      <c r="G28" s="98"/>
      <c r="H28" s="98"/>
      <c r="I28" s="99"/>
      <c r="J28" s="99"/>
      <c r="K28" s="67"/>
      <c r="L28" s="100"/>
      <c r="M28" s="98"/>
      <c r="N28" s="98"/>
      <c r="O28" s="98"/>
      <c r="P28" s="101"/>
      <c r="Q28" s="109" t="s">
        <v>161</v>
      </c>
      <c r="R28" s="110" t="n">
        <f aca="false">SUM(R22:R27)</f>
        <v>95</v>
      </c>
    </row>
    <row r="29" customFormat="false" ht="15" hidden="false" customHeight="true" outlineLevel="0" collapsed="false">
      <c r="A29" s="111" t="s">
        <v>162</v>
      </c>
      <c r="B29" s="111"/>
      <c r="C29" s="111"/>
      <c r="D29" s="96" t="s">
        <v>163</v>
      </c>
      <c r="E29" s="112" t="s">
        <v>135</v>
      </c>
      <c r="F29" s="113" t="s">
        <v>136</v>
      </c>
      <c r="G29" s="113" t="s">
        <v>137</v>
      </c>
      <c r="H29" s="113" t="s">
        <v>164</v>
      </c>
      <c r="I29" s="114" t="s">
        <v>165</v>
      </c>
      <c r="J29" s="114" t="s">
        <v>166</v>
      </c>
      <c r="K29" s="67"/>
      <c r="L29" s="115" t="s">
        <v>167</v>
      </c>
      <c r="M29" s="113" t="s">
        <v>168</v>
      </c>
      <c r="N29" s="113" t="s">
        <v>169</v>
      </c>
      <c r="O29" s="113" t="s">
        <v>170</v>
      </c>
      <c r="P29" s="116"/>
      <c r="Q29" s="117" t="s">
        <v>171</v>
      </c>
      <c r="R29" s="117"/>
    </row>
    <row r="30" customFormat="false" ht="15" hidden="false" customHeight="false" outlineLevel="0" collapsed="false">
      <c r="A30" s="111"/>
      <c r="B30" s="111"/>
      <c r="C30" s="111"/>
      <c r="D30" s="104" t="s">
        <v>172</v>
      </c>
      <c r="E30" s="112"/>
      <c r="F30" s="113"/>
      <c r="G30" s="113"/>
      <c r="H30" s="113"/>
      <c r="I30" s="114"/>
      <c r="J30" s="114"/>
      <c r="K30" s="67"/>
      <c r="L30" s="115"/>
      <c r="M30" s="113"/>
      <c r="N30" s="113"/>
      <c r="O30" s="113"/>
      <c r="P30" s="116"/>
      <c r="Q30" s="36" t="s">
        <v>173</v>
      </c>
      <c r="R30" s="36"/>
    </row>
    <row r="31" customFormat="false" ht="15" hidden="false" customHeight="false" outlineLevel="0" collapsed="false">
      <c r="A31" s="111"/>
      <c r="B31" s="111"/>
      <c r="C31" s="111"/>
      <c r="D31" s="105" t="s">
        <v>174</v>
      </c>
      <c r="E31" s="112"/>
      <c r="F31" s="113"/>
      <c r="G31" s="113"/>
      <c r="H31" s="113"/>
      <c r="I31" s="114"/>
      <c r="J31" s="114"/>
      <c r="K31" s="67"/>
      <c r="L31" s="115"/>
      <c r="M31" s="113"/>
      <c r="N31" s="113"/>
      <c r="O31" s="113"/>
      <c r="P31" s="116"/>
    </row>
    <row r="32" customFormat="false" ht="15" hidden="false" customHeight="false" outlineLevel="0" collapsed="false">
      <c r="A32" s="111"/>
      <c r="B32" s="111"/>
      <c r="C32" s="111"/>
      <c r="D32" s="107" t="s">
        <v>175</v>
      </c>
      <c r="E32" s="112"/>
      <c r="F32" s="113"/>
      <c r="G32" s="113"/>
      <c r="H32" s="113"/>
      <c r="I32" s="114"/>
      <c r="J32" s="114"/>
      <c r="K32" s="67"/>
      <c r="L32" s="115"/>
      <c r="M32" s="113"/>
      <c r="N32" s="113"/>
      <c r="O32" s="113"/>
      <c r="P32" s="116"/>
    </row>
    <row r="33" customFormat="false" ht="15" hidden="false" customHeight="false" outlineLevel="0" collapsed="false">
      <c r="A33" s="111"/>
      <c r="B33" s="111"/>
      <c r="C33" s="111"/>
      <c r="D33" s="118" t="s">
        <v>176</v>
      </c>
      <c r="E33" s="112"/>
      <c r="F33" s="113"/>
      <c r="G33" s="113"/>
      <c r="H33" s="113"/>
      <c r="I33" s="114"/>
      <c r="J33" s="114"/>
      <c r="K33" s="67"/>
      <c r="L33" s="115"/>
      <c r="M33" s="113"/>
      <c r="N33" s="113"/>
      <c r="O33" s="113"/>
      <c r="P33" s="116"/>
    </row>
    <row r="34" customFormat="false" ht="15" hidden="false" customHeight="false" outlineLevel="0" collapsed="false">
      <c r="A34" s="111"/>
      <c r="B34" s="111"/>
      <c r="C34" s="111"/>
      <c r="D34" s="119" t="s">
        <v>177</v>
      </c>
      <c r="E34" s="112"/>
      <c r="F34" s="113"/>
      <c r="G34" s="113"/>
      <c r="H34" s="113"/>
      <c r="I34" s="114"/>
      <c r="J34" s="114"/>
      <c r="K34" s="67"/>
      <c r="L34" s="115"/>
      <c r="M34" s="113"/>
      <c r="N34" s="113"/>
      <c r="O34" s="113"/>
      <c r="P34" s="116"/>
    </row>
    <row r="35" customFormat="false" ht="15" hidden="false" customHeight="true" outlineLevel="0" collapsed="false">
      <c r="A35" s="111"/>
      <c r="B35" s="111"/>
      <c r="C35" s="111"/>
      <c r="D35" s="120" t="s">
        <v>178</v>
      </c>
      <c r="E35" s="112"/>
      <c r="F35" s="113"/>
      <c r="G35" s="113"/>
      <c r="H35" s="113"/>
      <c r="I35" s="114"/>
      <c r="J35" s="114"/>
      <c r="K35" s="67"/>
      <c r="L35" s="115"/>
      <c r="M35" s="113"/>
      <c r="N35" s="113"/>
      <c r="O35" s="113"/>
      <c r="P35" s="116"/>
    </row>
    <row r="36" customFormat="false" ht="16" hidden="false" customHeight="false" outlineLevel="0" collapsed="false">
      <c r="A36" s="111"/>
      <c r="B36" s="111"/>
      <c r="C36" s="111"/>
      <c r="D36" s="120"/>
      <c r="E36" s="112"/>
      <c r="F36" s="113"/>
      <c r="G36" s="113"/>
      <c r="H36" s="113"/>
      <c r="I36" s="114"/>
      <c r="J36" s="114"/>
      <c r="K36" s="67"/>
      <c r="L36" s="115"/>
      <c r="M36" s="113"/>
      <c r="N36" s="113"/>
      <c r="O36" s="113"/>
      <c r="P36" s="116"/>
    </row>
  </sheetData>
  <mergeCells count="101">
    <mergeCell ref="A1:P1"/>
    <mergeCell ref="Q1:S1"/>
    <mergeCell ref="A2:D4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5:A9"/>
    <mergeCell ref="B5:C9"/>
    <mergeCell ref="D5:D9"/>
    <mergeCell ref="E5:E9"/>
    <mergeCell ref="F5:F9"/>
    <mergeCell ref="G5:G9"/>
    <mergeCell ref="H5:H9"/>
    <mergeCell ref="I5:I9"/>
    <mergeCell ref="J5:J9"/>
    <mergeCell ref="K5:K36"/>
    <mergeCell ref="L5:L9"/>
    <mergeCell ref="M5:M9"/>
    <mergeCell ref="N5:N9"/>
    <mergeCell ref="O5:O9"/>
    <mergeCell ref="P5:P9"/>
    <mergeCell ref="A10:A28"/>
    <mergeCell ref="B10:C13"/>
    <mergeCell ref="D10:D11"/>
    <mergeCell ref="E10:E13"/>
    <mergeCell ref="F10:F13"/>
    <mergeCell ref="G10:G13"/>
    <mergeCell ref="H10:H13"/>
    <mergeCell ref="I10:I13"/>
    <mergeCell ref="J10:J13"/>
    <mergeCell ref="L10:L13"/>
    <mergeCell ref="M10:M13"/>
    <mergeCell ref="N10:N13"/>
    <mergeCell ref="O10:O13"/>
    <mergeCell ref="P10:P13"/>
    <mergeCell ref="D12:D13"/>
    <mergeCell ref="B14:C17"/>
    <mergeCell ref="D14:D15"/>
    <mergeCell ref="E14:E17"/>
    <mergeCell ref="F14:F17"/>
    <mergeCell ref="G14:G17"/>
    <mergeCell ref="H14:H17"/>
    <mergeCell ref="I14:I17"/>
    <mergeCell ref="J14:J17"/>
    <mergeCell ref="L14:L17"/>
    <mergeCell ref="M14:M17"/>
    <mergeCell ref="N14:N17"/>
    <mergeCell ref="O14:O17"/>
    <mergeCell ref="P14:P17"/>
    <mergeCell ref="D16:D17"/>
    <mergeCell ref="B18:C22"/>
    <mergeCell ref="D18:D20"/>
    <mergeCell ref="E18:E22"/>
    <mergeCell ref="F18:F22"/>
    <mergeCell ref="G18:G22"/>
    <mergeCell ref="H18:H22"/>
    <mergeCell ref="I18:I22"/>
    <mergeCell ref="J18:J22"/>
    <mergeCell ref="L18:L22"/>
    <mergeCell ref="M18:M22"/>
    <mergeCell ref="N18:N22"/>
    <mergeCell ref="O18:O22"/>
    <mergeCell ref="P18:P22"/>
    <mergeCell ref="D21:D22"/>
    <mergeCell ref="Q21:R21"/>
    <mergeCell ref="B23:C28"/>
    <mergeCell ref="E23:E28"/>
    <mergeCell ref="F23:F28"/>
    <mergeCell ref="G23:G28"/>
    <mergeCell ref="H23:H28"/>
    <mergeCell ref="I23:I28"/>
    <mergeCell ref="J23:J28"/>
    <mergeCell ref="L23:L28"/>
    <mergeCell ref="M23:M28"/>
    <mergeCell ref="N23:N28"/>
    <mergeCell ref="O23:O28"/>
    <mergeCell ref="P23:P28"/>
    <mergeCell ref="A29:C36"/>
    <mergeCell ref="E29:E36"/>
    <mergeCell ref="F29:F36"/>
    <mergeCell ref="G29:G36"/>
    <mergeCell ref="H29:H36"/>
    <mergeCell ref="I29:I36"/>
    <mergeCell ref="J29:J36"/>
    <mergeCell ref="L29:L36"/>
    <mergeCell ref="M29:M36"/>
    <mergeCell ref="N29:N36"/>
    <mergeCell ref="O29:O36"/>
    <mergeCell ref="P29:P36"/>
    <mergeCell ref="Q29:R29"/>
    <mergeCell ref="Q30:R30"/>
    <mergeCell ref="D35:D3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77933C"/>
    <pageSetUpPr fitToPage="false"/>
  </sheetPr>
  <dimension ref="A1:S84"/>
  <sheetViews>
    <sheetView showFormulas="false" showGridLines="true" showRowColHeaders="true" showZeros="true" rightToLeft="false" tabSelected="false" showOutlineSymbols="true" defaultGridColor="true" view="normal" topLeftCell="A1" colorId="64" zoomScale="79" zoomScaleNormal="79" zoomScalePageLayoutView="100" workbookViewId="0">
      <selection pane="topLeft" activeCell="Y18" activeCellId="0" sqref="Y18"/>
    </sheetView>
  </sheetViews>
  <sheetFormatPr defaultRowHeight="15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13.66"/>
    <col collapsed="false" customWidth="true" hidden="false" outlineLevel="0" max="3" min="3" style="0" width="10.65"/>
    <col collapsed="false" customWidth="true" hidden="false" outlineLevel="0" max="4" min="4" style="0" width="16.33"/>
    <col collapsed="false" customWidth="true" hidden="false" outlineLevel="0" max="5" min="5" style="0" width="10"/>
    <col collapsed="false" customWidth="true" hidden="false" outlineLevel="0" max="6" min="6" style="0" width="13.17"/>
    <col collapsed="false" customWidth="true" hidden="false" outlineLevel="0" max="7" min="7" style="0" width="9.83"/>
    <col collapsed="false" customWidth="true" hidden="false" outlineLevel="0" max="8" min="8" style="0" width="15"/>
    <col collapsed="false" customWidth="true" hidden="false" outlineLevel="0" max="9" min="9" style="0" width="10.16"/>
    <col collapsed="false" customWidth="true" hidden="false" outlineLevel="0" max="10" min="10" style="0" width="10.33"/>
    <col collapsed="false" customWidth="true" hidden="false" outlineLevel="0" max="11" min="11" style="0" width="14.16"/>
    <col collapsed="false" customWidth="true" hidden="false" outlineLevel="0" max="12" min="12" style="0" width="11.65"/>
    <col collapsed="false" customWidth="true" hidden="false" outlineLevel="0" max="14" min="13" style="0" width="8.83"/>
    <col collapsed="false" customWidth="true" hidden="false" outlineLevel="0" max="15" min="15" style="0" width="10.99"/>
    <col collapsed="false" customWidth="false" hidden="false" outlineLevel="0" max="16" min="16" style="0" width="11.5"/>
    <col collapsed="false" customWidth="true" hidden="false" outlineLevel="0" max="17" min="17" style="0" width="11.99"/>
    <col collapsed="false" customWidth="true" hidden="false" outlineLevel="0" max="18" min="18" style="0" width="19.33"/>
    <col collapsed="false" customWidth="true" hidden="false" outlineLevel="0" max="19" min="19" style="0" width="11.16"/>
    <col collapsed="false" customWidth="true" hidden="false" outlineLevel="0" max="20" min="20" style="0" width="3.16"/>
    <col collapsed="false" customWidth="true" hidden="false" outlineLevel="0" max="1025" min="21" style="0" width="8.83"/>
  </cols>
  <sheetData>
    <row r="1" customFormat="false" ht="16" hidden="false" customHeight="false" outlineLevel="0" collapsed="false">
      <c r="A1" s="121" t="s">
        <v>89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customFormat="false" ht="16" hidden="false" customHeight="true" outlineLevel="0" collapsed="false">
      <c r="A2" s="50" t="s">
        <v>91</v>
      </c>
      <c r="B2" s="50"/>
      <c r="C2" s="50"/>
      <c r="D2" s="50"/>
      <c r="E2" s="51" t="s">
        <v>92</v>
      </c>
      <c r="F2" s="122" t="s">
        <v>93</v>
      </c>
      <c r="G2" s="123" t="s">
        <v>94</v>
      </c>
      <c r="H2" s="124" t="s">
        <v>95</v>
      </c>
      <c r="I2" s="122" t="s">
        <v>96</v>
      </c>
      <c r="J2" s="123" t="s">
        <v>97</v>
      </c>
      <c r="K2" s="124" t="s">
        <v>98</v>
      </c>
      <c r="L2" s="122" t="s">
        <v>99</v>
      </c>
      <c r="M2" s="123" t="s">
        <v>100</v>
      </c>
      <c r="N2" s="125" t="s">
        <v>101</v>
      </c>
      <c r="O2" s="126" t="s">
        <v>102</v>
      </c>
      <c r="P2" s="127" t="s">
        <v>103</v>
      </c>
      <c r="Q2" s="30" t="s">
        <v>90</v>
      </c>
      <c r="R2" s="30"/>
      <c r="S2" s="30"/>
    </row>
    <row r="3" customFormat="false" ht="17" hidden="false" customHeight="false" outlineLevel="0" collapsed="false">
      <c r="A3" s="50"/>
      <c r="B3" s="50"/>
      <c r="C3" s="50"/>
      <c r="D3" s="50"/>
      <c r="E3" s="51"/>
      <c r="F3" s="128"/>
      <c r="G3" s="129"/>
      <c r="H3" s="130"/>
      <c r="I3" s="128"/>
      <c r="J3" s="129"/>
      <c r="K3" s="130"/>
      <c r="L3" s="128"/>
      <c r="M3" s="129"/>
      <c r="N3" s="131"/>
      <c r="O3" s="132"/>
      <c r="P3" s="127"/>
      <c r="Q3" s="56" t="s">
        <v>1</v>
      </c>
      <c r="R3" s="57" t="s">
        <v>2</v>
      </c>
      <c r="S3" s="58"/>
    </row>
    <row r="4" customFormat="false" ht="17" hidden="false" customHeight="false" outlineLevel="0" collapsed="false">
      <c r="A4" s="50"/>
      <c r="B4" s="50"/>
      <c r="C4" s="50"/>
      <c r="D4" s="50"/>
      <c r="E4" s="59" t="s">
        <v>104</v>
      </c>
      <c r="F4" s="59" t="s">
        <v>105</v>
      </c>
      <c r="G4" s="59" t="s">
        <v>106</v>
      </c>
      <c r="H4" s="59" t="s">
        <v>107</v>
      </c>
      <c r="I4" s="59" t="s">
        <v>108</v>
      </c>
      <c r="J4" s="59" t="s">
        <v>109</v>
      </c>
      <c r="K4" s="59" t="s">
        <v>110</v>
      </c>
      <c r="L4" s="59" t="s">
        <v>111</v>
      </c>
      <c r="M4" s="60" t="s">
        <v>112</v>
      </c>
      <c r="N4" s="59" t="s">
        <v>113</v>
      </c>
      <c r="O4" s="59" t="s">
        <v>114</v>
      </c>
      <c r="P4" s="59" t="s">
        <v>115</v>
      </c>
      <c r="Q4" s="5" t="s">
        <v>3</v>
      </c>
      <c r="R4" s="6" t="s">
        <v>4</v>
      </c>
      <c r="S4" s="5" t="s">
        <v>5</v>
      </c>
    </row>
    <row r="5" customFormat="false" ht="16" hidden="false" customHeight="true" outlineLevel="0" collapsed="false">
      <c r="A5" s="70" t="s">
        <v>37</v>
      </c>
      <c r="B5" s="71" t="s">
        <v>130</v>
      </c>
      <c r="C5" s="71"/>
      <c r="D5" s="72" t="s">
        <v>118</v>
      </c>
      <c r="E5" s="64" t="s">
        <v>131</v>
      </c>
      <c r="F5" s="65" t="s">
        <v>132</v>
      </c>
      <c r="G5" s="65" t="s">
        <v>133</v>
      </c>
      <c r="H5" s="65" t="s">
        <v>134</v>
      </c>
      <c r="I5" s="66" t="s">
        <v>135</v>
      </c>
      <c r="J5" s="66" t="s">
        <v>136</v>
      </c>
      <c r="K5" s="67" t="s">
        <v>179</v>
      </c>
      <c r="L5" s="68" t="s">
        <v>137</v>
      </c>
      <c r="M5" s="65" t="s">
        <v>138</v>
      </c>
      <c r="N5" s="65" t="s">
        <v>139</v>
      </c>
      <c r="O5" s="65" t="s">
        <v>140</v>
      </c>
      <c r="P5" s="133"/>
      <c r="Q5" s="8" t="s">
        <v>6</v>
      </c>
      <c r="R5" s="9" t="s">
        <v>7</v>
      </c>
      <c r="S5" s="8" t="s">
        <v>5</v>
      </c>
    </row>
    <row r="6" customFormat="false" ht="17" hidden="false" customHeight="false" outlineLevel="0" collapsed="false">
      <c r="A6" s="70"/>
      <c r="B6" s="71"/>
      <c r="C6" s="71"/>
      <c r="D6" s="72"/>
      <c r="E6" s="64"/>
      <c r="F6" s="65"/>
      <c r="G6" s="65"/>
      <c r="H6" s="65"/>
      <c r="I6" s="66"/>
      <c r="J6" s="66"/>
      <c r="K6" s="67"/>
      <c r="L6" s="68"/>
      <c r="M6" s="65"/>
      <c r="N6" s="65"/>
      <c r="O6" s="65"/>
      <c r="P6" s="133"/>
      <c r="Q6" s="10" t="s">
        <v>8</v>
      </c>
      <c r="R6" s="11" t="s">
        <v>9</v>
      </c>
      <c r="S6" s="10" t="s">
        <v>5</v>
      </c>
    </row>
    <row r="7" customFormat="false" ht="16" hidden="false" customHeight="false" outlineLevel="0" collapsed="false">
      <c r="A7" s="70"/>
      <c r="B7" s="71"/>
      <c r="C7" s="71"/>
      <c r="D7" s="78" t="s">
        <v>141</v>
      </c>
      <c r="E7" s="64"/>
      <c r="F7" s="65"/>
      <c r="G7" s="65"/>
      <c r="H7" s="65"/>
      <c r="I7" s="66"/>
      <c r="J7" s="66"/>
      <c r="K7" s="67"/>
      <c r="L7" s="68"/>
      <c r="M7" s="65"/>
      <c r="N7" s="65"/>
      <c r="O7" s="65"/>
      <c r="P7" s="133"/>
      <c r="Q7" s="12" t="s">
        <v>10</v>
      </c>
      <c r="R7" s="13" t="s">
        <v>11</v>
      </c>
      <c r="S7" s="12" t="s">
        <v>5</v>
      </c>
    </row>
    <row r="8" customFormat="false" ht="17" hidden="false" customHeight="false" outlineLevel="0" collapsed="false">
      <c r="A8" s="70"/>
      <c r="B8" s="71"/>
      <c r="C8" s="71"/>
      <c r="D8" s="78"/>
      <c r="E8" s="64"/>
      <c r="F8" s="65"/>
      <c r="G8" s="65"/>
      <c r="H8" s="65"/>
      <c r="I8" s="66"/>
      <c r="J8" s="66"/>
      <c r="K8" s="67"/>
      <c r="L8" s="68"/>
      <c r="M8" s="65"/>
      <c r="N8" s="65"/>
      <c r="O8" s="65"/>
      <c r="P8" s="133"/>
      <c r="Q8" s="14" t="s">
        <v>12</v>
      </c>
      <c r="R8" s="15" t="s">
        <v>13</v>
      </c>
      <c r="S8" s="16" t="s">
        <v>5</v>
      </c>
    </row>
    <row r="9" customFormat="false" ht="16" hidden="false" customHeight="true" outlineLevel="0" collapsed="false">
      <c r="A9" s="70"/>
      <c r="B9" s="79" t="s">
        <v>142</v>
      </c>
      <c r="C9" s="79"/>
      <c r="D9" s="80" t="s">
        <v>118</v>
      </c>
      <c r="E9" s="81" t="s">
        <v>132</v>
      </c>
      <c r="F9" s="82" t="s">
        <v>133</v>
      </c>
      <c r="G9" s="82" t="s">
        <v>134</v>
      </c>
      <c r="H9" s="82" t="s">
        <v>135</v>
      </c>
      <c r="I9" s="83" t="s">
        <v>136</v>
      </c>
      <c r="J9" s="83" t="s">
        <v>137</v>
      </c>
      <c r="K9" s="67"/>
      <c r="L9" s="84" t="s">
        <v>143</v>
      </c>
      <c r="M9" s="82" t="s">
        <v>139</v>
      </c>
      <c r="N9" s="82" t="s">
        <v>140</v>
      </c>
      <c r="O9" s="82" t="s">
        <v>144</v>
      </c>
      <c r="P9" s="85"/>
      <c r="Q9" s="14" t="s">
        <v>14</v>
      </c>
      <c r="R9" s="15" t="s">
        <v>15</v>
      </c>
      <c r="S9" s="16" t="s">
        <v>5</v>
      </c>
    </row>
    <row r="10" customFormat="false" ht="17" hidden="false" customHeight="false" outlineLevel="0" collapsed="false">
      <c r="A10" s="70"/>
      <c r="B10" s="79"/>
      <c r="C10" s="79"/>
      <c r="D10" s="80"/>
      <c r="E10" s="81"/>
      <c r="F10" s="82"/>
      <c r="G10" s="82"/>
      <c r="H10" s="82"/>
      <c r="I10" s="83"/>
      <c r="J10" s="83"/>
      <c r="K10" s="67"/>
      <c r="L10" s="84"/>
      <c r="M10" s="82"/>
      <c r="N10" s="82"/>
      <c r="O10" s="82"/>
      <c r="P10" s="85"/>
      <c r="Q10" s="17" t="s">
        <v>16</v>
      </c>
      <c r="R10" s="18" t="s">
        <v>17</v>
      </c>
      <c r="S10" s="17" t="s">
        <v>5</v>
      </c>
    </row>
    <row r="11" customFormat="false" ht="16" hidden="false" customHeight="false" outlineLevel="0" collapsed="false">
      <c r="A11" s="70"/>
      <c r="B11" s="79"/>
      <c r="C11" s="79"/>
      <c r="D11" s="86" t="s">
        <v>141</v>
      </c>
      <c r="E11" s="81"/>
      <c r="F11" s="82"/>
      <c r="G11" s="82"/>
      <c r="H11" s="82"/>
      <c r="I11" s="83"/>
      <c r="J11" s="83"/>
      <c r="K11" s="67"/>
      <c r="L11" s="84"/>
      <c r="M11" s="82"/>
      <c r="N11" s="82"/>
      <c r="O11" s="82"/>
      <c r="P11" s="85"/>
      <c r="Q11" s="19" t="s">
        <v>18</v>
      </c>
      <c r="R11" s="20" t="s">
        <v>19</v>
      </c>
      <c r="S11" s="19" t="s">
        <v>5</v>
      </c>
    </row>
    <row r="12" customFormat="false" ht="17" hidden="false" customHeight="false" outlineLevel="0" collapsed="false">
      <c r="A12" s="70"/>
      <c r="B12" s="79"/>
      <c r="C12" s="79"/>
      <c r="D12" s="86"/>
      <c r="E12" s="81"/>
      <c r="F12" s="82"/>
      <c r="G12" s="82"/>
      <c r="H12" s="82"/>
      <c r="I12" s="83"/>
      <c r="J12" s="83"/>
      <c r="K12" s="67"/>
      <c r="L12" s="84"/>
      <c r="M12" s="82"/>
      <c r="N12" s="82"/>
      <c r="O12" s="82"/>
      <c r="P12" s="85"/>
      <c r="Q12" s="21" t="s">
        <v>20</v>
      </c>
      <c r="R12" s="22" t="s">
        <v>21</v>
      </c>
      <c r="S12" s="21" t="s">
        <v>5</v>
      </c>
    </row>
    <row r="13" customFormat="false" ht="16" hidden="false" customHeight="false" outlineLevel="0" collapsed="false">
      <c r="A13" s="70"/>
      <c r="B13" s="71" t="s">
        <v>145</v>
      </c>
      <c r="C13" s="71"/>
      <c r="D13" s="87" t="s">
        <v>118</v>
      </c>
      <c r="E13" s="88" t="s">
        <v>123</v>
      </c>
      <c r="F13" s="89" t="s">
        <v>124</v>
      </c>
      <c r="G13" s="89" t="s">
        <v>126</v>
      </c>
      <c r="H13" s="89" t="s">
        <v>127</v>
      </c>
      <c r="I13" s="90" t="s">
        <v>128</v>
      </c>
      <c r="J13" s="90" t="s">
        <v>129</v>
      </c>
      <c r="K13" s="67"/>
      <c r="L13" s="91" t="s">
        <v>146</v>
      </c>
      <c r="M13" s="89" t="s">
        <v>147</v>
      </c>
      <c r="N13" s="89" t="s">
        <v>148</v>
      </c>
      <c r="O13" s="89" t="s">
        <v>149</v>
      </c>
      <c r="P13" s="92"/>
      <c r="Q13" s="21" t="s">
        <v>22</v>
      </c>
      <c r="R13" s="23" t="s">
        <v>23</v>
      </c>
      <c r="S13" s="19" t="s">
        <v>5</v>
      </c>
    </row>
    <row r="14" customFormat="false" ht="16" hidden="false" customHeight="false" outlineLevel="0" collapsed="false">
      <c r="A14" s="70"/>
      <c r="B14" s="71"/>
      <c r="C14" s="71"/>
      <c r="D14" s="87"/>
      <c r="E14" s="88"/>
      <c r="F14" s="89"/>
      <c r="G14" s="89"/>
      <c r="H14" s="89"/>
      <c r="I14" s="90"/>
      <c r="J14" s="90"/>
      <c r="K14" s="67"/>
      <c r="L14" s="91"/>
      <c r="M14" s="89"/>
      <c r="N14" s="89"/>
      <c r="O14" s="89"/>
      <c r="P14" s="92"/>
      <c r="Q14" s="21" t="s">
        <v>24</v>
      </c>
      <c r="R14" s="23" t="s">
        <v>25</v>
      </c>
      <c r="S14" s="19" t="s">
        <v>5</v>
      </c>
    </row>
    <row r="15" customFormat="false" ht="17" hidden="false" customHeight="false" outlineLevel="0" collapsed="false">
      <c r="A15" s="70"/>
      <c r="B15" s="71"/>
      <c r="C15" s="71"/>
      <c r="D15" s="87"/>
      <c r="E15" s="88"/>
      <c r="F15" s="89"/>
      <c r="G15" s="89"/>
      <c r="H15" s="89"/>
      <c r="I15" s="90"/>
      <c r="J15" s="90"/>
      <c r="K15" s="67"/>
      <c r="L15" s="91"/>
      <c r="M15" s="89"/>
      <c r="N15" s="89"/>
      <c r="O15" s="89"/>
      <c r="P15" s="92"/>
      <c r="Q15" s="24" t="s">
        <v>26</v>
      </c>
      <c r="R15" s="25" t="s">
        <v>27</v>
      </c>
      <c r="S15" s="26" t="s">
        <v>5</v>
      </c>
    </row>
    <row r="16" customFormat="false" ht="16" hidden="false" customHeight="false" outlineLevel="0" collapsed="false">
      <c r="A16" s="70"/>
      <c r="B16" s="71"/>
      <c r="C16" s="71"/>
      <c r="D16" s="93" t="s">
        <v>141</v>
      </c>
      <c r="E16" s="88"/>
      <c r="F16" s="89"/>
      <c r="G16" s="89"/>
      <c r="H16" s="89"/>
      <c r="I16" s="90"/>
      <c r="J16" s="90"/>
      <c r="K16" s="67"/>
      <c r="L16" s="91"/>
      <c r="M16" s="89"/>
      <c r="N16" s="89"/>
      <c r="O16" s="89"/>
      <c r="P16" s="92"/>
      <c r="Q16" s="21" t="s">
        <v>28</v>
      </c>
      <c r="R16" s="23" t="s">
        <v>29</v>
      </c>
      <c r="S16" s="19" t="s">
        <v>5</v>
      </c>
    </row>
    <row r="17" customFormat="false" ht="17" hidden="false" customHeight="false" outlineLevel="0" collapsed="false">
      <c r="A17" s="70"/>
      <c r="B17" s="71"/>
      <c r="C17" s="71"/>
      <c r="D17" s="93"/>
      <c r="E17" s="88"/>
      <c r="F17" s="89"/>
      <c r="G17" s="89"/>
      <c r="H17" s="89"/>
      <c r="I17" s="90"/>
      <c r="J17" s="90"/>
      <c r="K17" s="67"/>
      <c r="L17" s="91"/>
      <c r="M17" s="89"/>
      <c r="N17" s="89"/>
      <c r="O17" s="89"/>
      <c r="P17" s="92"/>
      <c r="Q17" s="21" t="s">
        <v>30</v>
      </c>
      <c r="R17" s="23" t="s">
        <v>31</v>
      </c>
      <c r="S17" s="19" t="s">
        <v>5</v>
      </c>
    </row>
    <row r="18" customFormat="false" ht="16" hidden="false" customHeight="true" outlineLevel="0" collapsed="false">
      <c r="A18" s="70"/>
      <c r="B18" s="79" t="s">
        <v>151</v>
      </c>
      <c r="C18" s="79"/>
      <c r="D18" s="96" t="s">
        <v>152</v>
      </c>
      <c r="E18" s="134" t="s">
        <v>136</v>
      </c>
      <c r="F18" s="135" t="s">
        <v>137</v>
      </c>
      <c r="G18" s="135" t="s">
        <v>143</v>
      </c>
      <c r="H18" s="135" t="s">
        <v>131</v>
      </c>
      <c r="I18" s="136" t="s">
        <v>132</v>
      </c>
      <c r="J18" s="136" t="s">
        <v>133</v>
      </c>
      <c r="K18" s="67"/>
      <c r="L18" s="100" t="s">
        <v>134</v>
      </c>
      <c r="M18" s="98" t="s">
        <v>135</v>
      </c>
      <c r="N18" s="98" t="s">
        <v>136</v>
      </c>
      <c r="O18" s="98" t="s">
        <v>137</v>
      </c>
      <c r="P18" s="101"/>
      <c r="Q18" s="21" t="s">
        <v>32</v>
      </c>
      <c r="R18" s="22" t="s">
        <v>33</v>
      </c>
      <c r="S18" s="21" t="s">
        <v>5</v>
      </c>
    </row>
    <row r="19" customFormat="false" ht="17" hidden="false" customHeight="false" outlineLevel="0" collapsed="false">
      <c r="A19" s="70"/>
      <c r="B19" s="79"/>
      <c r="C19" s="79"/>
      <c r="D19" s="104" t="s">
        <v>154</v>
      </c>
      <c r="E19" s="134"/>
      <c r="F19" s="135"/>
      <c r="G19" s="135"/>
      <c r="H19" s="135"/>
      <c r="I19" s="136"/>
      <c r="J19" s="136"/>
      <c r="K19" s="67"/>
      <c r="L19" s="100"/>
      <c r="M19" s="98"/>
      <c r="N19" s="98"/>
      <c r="O19" s="98"/>
      <c r="P19" s="101"/>
      <c r="Q19" s="27" t="s">
        <v>34</v>
      </c>
      <c r="R19" s="28" t="s">
        <v>35</v>
      </c>
      <c r="S19" s="29" t="s">
        <v>5</v>
      </c>
    </row>
    <row r="20" customFormat="false" ht="16" hidden="false" customHeight="false" outlineLevel="0" collapsed="false">
      <c r="A20" s="70"/>
      <c r="B20" s="79"/>
      <c r="C20" s="79"/>
      <c r="D20" s="105" t="s">
        <v>156</v>
      </c>
      <c r="E20" s="134"/>
      <c r="F20" s="135"/>
      <c r="G20" s="135"/>
      <c r="H20" s="135"/>
      <c r="I20" s="136"/>
      <c r="J20" s="136"/>
      <c r="K20" s="67"/>
      <c r="L20" s="100"/>
      <c r="M20" s="98"/>
      <c r="N20" s="98"/>
      <c r="O20" s="98"/>
      <c r="P20" s="101"/>
      <c r="Q20" s="137" t="s">
        <v>180</v>
      </c>
      <c r="R20" s="137"/>
      <c r="S20" s="137"/>
    </row>
    <row r="21" customFormat="false" ht="15" hidden="false" customHeight="false" outlineLevel="0" collapsed="false">
      <c r="A21" s="70"/>
      <c r="B21" s="79"/>
      <c r="C21" s="79"/>
      <c r="D21" s="105" t="s">
        <v>158</v>
      </c>
      <c r="E21" s="134"/>
      <c r="F21" s="135"/>
      <c r="G21" s="135"/>
      <c r="H21" s="135"/>
      <c r="I21" s="136"/>
      <c r="J21" s="136"/>
      <c r="K21" s="67"/>
      <c r="L21" s="100"/>
      <c r="M21" s="98"/>
      <c r="N21" s="98"/>
      <c r="O21" s="98"/>
      <c r="P21" s="101"/>
      <c r="Q21" s="138"/>
      <c r="R21" s="139"/>
      <c r="S21" s="139"/>
    </row>
    <row r="22" customFormat="false" ht="15" hidden="false" customHeight="false" outlineLevel="0" collapsed="false">
      <c r="A22" s="70"/>
      <c r="B22" s="79"/>
      <c r="C22" s="79"/>
      <c r="D22" s="107" t="s">
        <v>159</v>
      </c>
      <c r="E22" s="134"/>
      <c r="F22" s="135"/>
      <c r="G22" s="135"/>
      <c r="H22" s="135"/>
      <c r="I22" s="136"/>
      <c r="J22" s="136"/>
      <c r="K22" s="67"/>
      <c r="L22" s="100"/>
      <c r="M22" s="98"/>
      <c r="N22" s="98"/>
      <c r="O22" s="98"/>
      <c r="P22" s="101"/>
      <c r="Q22" s="138"/>
      <c r="R22" s="139"/>
      <c r="S22" s="139"/>
    </row>
    <row r="23" customFormat="false" ht="16" hidden="false" customHeight="false" outlineLevel="0" collapsed="false">
      <c r="A23" s="70"/>
      <c r="B23" s="79"/>
      <c r="C23" s="79"/>
      <c r="D23" s="108" t="s">
        <v>160</v>
      </c>
      <c r="E23" s="134"/>
      <c r="F23" s="135"/>
      <c r="G23" s="135"/>
      <c r="H23" s="135"/>
      <c r="I23" s="136"/>
      <c r="J23" s="136"/>
      <c r="K23" s="67"/>
      <c r="L23" s="100"/>
      <c r="M23" s="98"/>
      <c r="N23" s="98"/>
      <c r="O23" s="98"/>
      <c r="P23" s="101"/>
      <c r="Q23" s="140"/>
      <c r="R23" s="141"/>
      <c r="S23" s="141"/>
    </row>
    <row r="24" customFormat="false" ht="16" hidden="false" customHeight="false" outlineLevel="0" collapsed="false">
      <c r="A24" s="30" t="s">
        <v>181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customFormat="false" ht="16" hidden="false" customHeight="false" outlineLevel="0" collapsed="false">
      <c r="A25" s="142"/>
      <c r="B25" s="142"/>
      <c r="C25" s="142"/>
      <c r="D25" s="143" t="s">
        <v>182</v>
      </c>
      <c r="E25" s="143"/>
      <c r="F25" s="143"/>
      <c r="G25" s="143"/>
      <c r="H25" s="143"/>
      <c r="I25" s="143"/>
      <c r="J25" s="143"/>
      <c r="K25" s="143" t="s">
        <v>183</v>
      </c>
      <c r="L25" s="143"/>
      <c r="M25" s="143"/>
      <c r="N25" s="143"/>
      <c r="O25" s="143"/>
      <c r="P25" s="143"/>
      <c r="Q25" s="143"/>
      <c r="R25" s="143"/>
      <c r="S25" s="143"/>
    </row>
    <row r="26" customFormat="false" ht="16" hidden="false" customHeight="false" outlineLevel="0" collapsed="false">
      <c r="A26" s="142"/>
      <c r="B26" s="142"/>
      <c r="C26" s="142"/>
      <c r="D26" s="144" t="s">
        <v>184</v>
      </c>
      <c r="E26" s="145" t="s">
        <v>185</v>
      </c>
      <c r="F26" s="145" t="s">
        <v>186</v>
      </c>
      <c r="G26" s="145" t="s">
        <v>186</v>
      </c>
      <c r="H26" s="145" t="s">
        <v>184</v>
      </c>
      <c r="I26" s="145" t="s">
        <v>184</v>
      </c>
      <c r="J26" s="146" t="s">
        <v>10</v>
      </c>
      <c r="K26" s="147" t="s">
        <v>184</v>
      </c>
      <c r="L26" s="147" t="s">
        <v>185</v>
      </c>
      <c r="M26" s="147" t="s">
        <v>186</v>
      </c>
      <c r="N26" s="147" t="s">
        <v>186</v>
      </c>
      <c r="O26" s="148" t="s">
        <v>184</v>
      </c>
      <c r="P26" s="149" t="s">
        <v>184</v>
      </c>
      <c r="Q26" s="149"/>
      <c r="R26" s="150" t="s">
        <v>10</v>
      </c>
      <c r="S26" s="150"/>
    </row>
    <row r="27" customFormat="false" ht="15" hidden="false" customHeight="false" outlineLevel="0" collapsed="false">
      <c r="A27" s="151" t="s">
        <v>187</v>
      </c>
      <c r="B27" s="152" t="s">
        <v>188</v>
      </c>
      <c r="C27" s="152"/>
      <c r="D27" s="151" t="s">
        <v>189</v>
      </c>
      <c r="E27" s="151" t="s">
        <v>189</v>
      </c>
      <c r="F27" s="151" t="s">
        <v>189</v>
      </c>
      <c r="G27" s="153" t="s">
        <v>131</v>
      </c>
      <c r="H27" s="154" t="s">
        <v>190</v>
      </c>
      <c r="I27" s="151" t="s">
        <v>191</v>
      </c>
      <c r="J27" s="155" t="s">
        <v>192</v>
      </c>
      <c r="K27" s="153" t="s">
        <v>132</v>
      </c>
      <c r="L27" s="153" t="s">
        <v>132</v>
      </c>
      <c r="M27" s="153" t="s">
        <v>132</v>
      </c>
      <c r="N27" s="153" t="s">
        <v>132</v>
      </c>
      <c r="O27" s="153" t="s">
        <v>132</v>
      </c>
      <c r="P27" s="156" t="s">
        <v>191</v>
      </c>
      <c r="Q27" s="156"/>
      <c r="R27" s="151" t="s">
        <v>192</v>
      </c>
      <c r="S27" s="151"/>
    </row>
    <row r="28" customFormat="false" ht="15" hidden="false" customHeight="true" outlineLevel="0" collapsed="false">
      <c r="A28" s="151"/>
      <c r="B28" s="157" t="s">
        <v>193</v>
      </c>
      <c r="C28" s="157"/>
      <c r="D28" s="151"/>
      <c r="E28" s="151"/>
      <c r="F28" s="151"/>
      <c r="G28" s="158" t="s">
        <v>132</v>
      </c>
      <c r="H28" s="154"/>
      <c r="I28" s="151"/>
      <c r="J28" s="155"/>
      <c r="K28" s="158" t="s">
        <v>133</v>
      </c>
      <c r="L28" s="158" t="s">
        <v>133</v>
      </c>
      <c r="M28" s="158" t="s">
        <v>133</v>
      </c>
      <c r="N28" s="158" t="s">
        <v>133</v>
      </c>
      <c r="O28" s="158" t="s">
        <v>133</v>
      </c>
      <c r="P28" s="156"/>
      <c r="Q28" s="156"/>
      <c r="R28" s="151"/>
      <c r="S28" s="151"/>
    </row>
    <row r="29" customFormat="false" ht="16" hidden="false" customHeight="true" outlineLevel="0" collapsed="false">
      <c r="A29" s="151"/>
      <c r="B29" s="159" t="s">
        <v>145</v>
      </c>
      <c r="C29" s="159"/>
      <c r="D29" s="151"/>
      <c r="E29" s="151"/>
      <c r="F29" s="151"/>
      <c r="G29" s="158" t="s">
        <v>123</v>
      </c>
      <c r="H29" s="154"/>
      <c r="I29" s="151"/>
      <c r="J29" s="155"/>
      <c r="K29" s="160" t="s">
        <v>124</v>
      </c>
      <c r="L29" s="158" t="s">
        <v>124</v>
      </c>
      <c r="M29" s="158" t="s">
        <v>124</v>
      </c>
      <c r="N29" s="158" t="s">
        <v>124</v>
      </c>
      <c r="O29" s="158" t="s">
        <v>124</v>
      </c>
      <c r="P29" s="156"/>
      <c r="Q29" s="156"/>
      <c r="R29" s="151"/>
      <c r="S29" s="151"/>
    </row>
    <row r="30" customFormat="false" ht="16" hidden="false" customHeight="false" outlineLevel="0" collapsed="false">
      <c r="A30" s="151"/>
      <c r="B30" s="161" t="s">
        <v>194</v>
      </c>
      <c r="C30" s="161"/>
      <c r="D30" s="151"/>
      <c r="E30" s="151"/>
      <c r="F30" s="151"/>
      <c r="G30" s="162" t="s">
        <v>195</v>
      </c>
      <c r="H30" s="154"/>
      <c r="I30" s="151"/>
      <c r="J30" s="155"/>
      <c r="K30" s="163" t="s">
        <v>195</v>
      </c>
      <c r="L30" s="162" t="s">
        <v>137</v>
      </c>
      <c r="M30" s="162" t="s">
        <v>195</v>
      </c>
      <c r="N30" s="162" t="s">
        <v>195</v>
      </c>
      <c r="O30" s="162" t="s">
        <v>195</v>
      </c>
      <c r="P30" s="156"/>
      <c r="Q30" s="156"/>
      <c r="R30" s="151"/>
      <c r="S30" s="151"/>
    </row>
    <row r="31" customFormat="false" ht="15" hidden="false" customHeight="true" outlineLevel="0" collapsed="false">
      <c r="A31" s="151" t="s">
        <v>196</v>
      </c>
      <c r="B31" s="152" t="s">
        <v>188</v>
      </c>
      <c r="C31" s="152"/>
      <c r="D31" s="153" t="s">
        <v>12</v>
      </c>
      <c r="E31" s="153" t="s">
        <v>14</v>
      </c>
      <c r="F31" s="153" t="s">
        <v>12</v>
      </c>
      <c r="G31" s="153" t="s">
        <v>14</v>
      </c>
      <c r="H31" s="154"/>
      <c r="I31" s="151"/>
      <c r="J31" s="155"/>
      <c r="K31" s="153" t="s">
        <v>16</v>
      </c>
      <c r="L31" s="164" t="s">
        <v>18</v>
      </c>
      <c r="M31" s="165" t="s">
        <v>16</v>
      </c>
      <c r="N31" s="165" t="s">
        <v>18</v>
      </c>
      <c r="O31" s="166" t="s">
        <v>197</v>
      </c>
      <c r="P31" s="156"/>
      <c r="Q31" s="156"/>
      <c r="R31" s="151"/>
      <c r="S31" s="151"/>
    </row>
    <row r="32" customFormat="false" ht="15" hidden="false" customHeight="true" outlineLevel="0" collapsed="false">
      <c r="A32" s="151"/>
      <c r="B32" s="157" t="s">
        <v>193</v>
      </c>
      <c r="C32" s="157"/>
      <c r="D32" s="165" t="s">
        <v>16</v>
      </c>
      <c r="E32" s="165" t="s">
        <v>18</v>
      </c>
      <c r="F32" s="165" t="s">
        <v>16</v>
      </c>
      <c r="G32" s="165" t="s">
        <v>18</v>
      </c>
      <c r="H32" s="154"/>
      <c r="I32" s="151"/>
      <c r="J32" s="155"/>
      <c r="K32" s="165" t="s">
        <v>20</v>
      </c>
      <c r="L32" s="164" t="s">
        <v>22</v>
      </c>
      <c r="M32" s="165" t="s">
        <v>20</v>
      </c>
      <c r="N32" s="165" t="s">
        <v>22</v>
      </c>
      <c r="O32" s="166"/>
      <c r="P32" s="156"/>
      <c r="Q32" s="156"/>
      <c r="R32" s="151"/>
      <c r="S32" s="151"/>
    </row>
    <row r="33" customFormat="false" ht="16" hidden="false" customHeight="true" outlineLevel="0" collapsed="false">
      <c r="A33" s="151"/>
      <c r="B33" s="167" t="s">
        <v>145</v>
      </c>
      <c r="C33" s="167"/>
      <c r="D33" s="168" t="s">
        <v>20</v>
      </c>
      <c r="E33" s="168" t="s">
        <v>22</v>
      </c>
      <c r="F33" s="168" t="s">
        <v>20</v>
      </c>
      <c r="G33" s="168" t="s">
        <v>22</v>
      </c>
      <c r="H33" s="154"/>
      <c r="I33" s="151"/>
      <c r="J33" s="155"/>
      <c r="K33" s="168" t="s">
        <v>24</v>
      </c>
      <c r="L33" s="169" t="s">
        <v>26</v>
      </c>
      <c r="M33" s="168" t="s">
        <v>28</v>
      </c>
      <c r="N33" s="168" t="s">
        <v>30</v>
      </c>
      <c r="O33" s="166"/>
      <c r="P33" s="156"/>
      <c r="Q33" s="156"/>
      <c r="R33" s="151"/>
      <c r="S33" s="151"/>
    </row>
    <row r="34" customFormat="false" ht="16" hidden="false" customHeight="false" outlineLevel="0" collapsed="false">
      <c r="A34" s="170" t="s">
        <v>198</v>
      </c>
      <c r="B34" s="171" t="s">
        <v>194</v>
      </c>
      <c r="C34" s="171"/>
      <c r="D34" s="168" t="s">
        <v>195</v>
      </c>
      <c r="E34" s="172" t="s">
        <v>137</v>
      </c>
      <c r="F34" s="168" t="s">
        <v>143</v>
      </c>
      <c r="G34" s="169" t="s">
        <v>137</v>
      </c>
      <c r="H34" s="154"/>
      <c r="I34" s="151"/>
      <c r="J34" s="151"/>
      <c r="K34" s="172" t="s">
        <v>195</v>
      </c>
      <c r="L34" s="168" t="s">
        <v>143</v>
      </c>
      <c r="M34" s="169" t="s">
        <v>131</v>
      </c>
      <c r="N34" s="169" t="s">
        <v>143</v>
      </c>
      <c r="O34" s="166"/>
      <c r="P34" s="156"/>
      <c r="Q34" s="156"/>
      <c r="R34" s="151"/>
      <c r="S34" s="151"/>
    </row>
    <row r="35" customFormat="false" ht="16" hidden="false" customHeight="false" outlineLevel="0" collapsed="false">
      <c r="A35" s="163"/>
      <c r="B35" s="163"/>
      <c r="C35" s="163"/>
      <c r="D35" s="143" t="s">
        <v>199</v>
      </c>
      <c r="E35" s="143"/>
      <c r="F35" s="143"/>
      <c r="G35" s="143"/>
      <c r="H35" s="143"/>
      <c r="I35" s="143"/>
      <c r="J35" s="143"/>
      <c r="K35" s="143" t="s">
        <v>200</v>
      </c>
      <c r="L35" s="143"/>
      <c r="M35" s="143"/>
      <c r="N35" s="143"/>
      <c r="O35" s="143"/>
      <c r="P35" s="143"/>
      <c r="Q35" s="143"/>
      <c r="R35" s="143"/>
      <c r="S35" s="143"/>
    </row>
    <row r="36" customFormat="false" ht="16" hidden="false" customHeight="false" outlineLevel="0" collapsed="false">
      <c r="A36" s="163"/>
      <c r="B36" s="163"/>
      <c r="C36" s="163"/>
      <c r="D36" s="144" t="s">
        <v>184</v>
      </c>
      <c r="E36" s="145" t="s">
        <v>185</v>
      </c>
      <c r="F36" s="145" t="s">
        <v>186</v>
      </c>
      <c r="G36" s="145" t="s">
        <v>186</v>
      </c>
      <c r="H36" s="145" t="s">
        <v>184</v>
      </c>
      <c r="I36" s="145" t="s">
        <v>184</v>
      </c>
      <c r="J36" s="146" t="s">
        <v>10</v>
      </c>
      <c r="K36" s="173" t="s">
        <v>184</v>
      </c>
      <c r="L36" s="173" t="s">
        <v>185</v>
      </c>
      <c r="M36" s="173" t="s">
        <v>186</v>
      </c>
      <c r="N36" s="173" t="s">
        <v>186</v>
      </c>
      <c r="O36" s="174" t="s">
        <v>184</v>
      </c>
      <c r="P36" s="149" t="s">
        <v>184</v>
      </c>
      <c r="Q36" s="149"/>
      <c r="R36" s="150" t="s">
        <v>10</v>
      </c>
      <c r="S36" s="150"/>
    </row>
    <row r="37" customFormat="false" ht="15" hidden="false" customHeight="false" outlineLevel="0" collapsed="false">
      <c r="A37" s="151" t="s">
        <v>187</v>
      </c>
      <c r="B37" s="152" t="s">
        <v>188</v>
      </c>
      <c r="C37" s="152"/>
      <c r="D37" s="153" t="s">
        <v>133</v>
      </c>
      <c r="E37" s="153" t="s">
        <v>133</v>
      </c>
      <c r="F37" s="153" t="s">
        <v>133</v>
      </c>
      <c r="G37" s="153" t="s">
        <v>133</v>
      </c>
      <c r="H37" s="175" t="s">
        <v>133</v>
      </c>
      <c r="I37" s="156" t="s">
        <v>191</v>
      </c>
      <c r="J37" s="155" t="s">
        <v>192</v>
      </c>
      <c r="K37" s="153" t="s">
        <v>134</v>
      </c>
      <c r="L37" s="153" t="s">
        <v>134</v>
      </c>
      <c r="M37" s="153" t="s">
        <v>134</v>
      </c>
      <c r="N37" s="153" t="s">
        <v>134</v>
      </c>
      <c r="O37" s="153" t="s">
        <v>134</v>
      </c>
      <c r="P37" s="176" t="s">
        <v>191</v>
      </c>
      <c r="Q37" s="176"/>
      <c r="R37" s="151" t="s">
        <v>192</v>
      </c>
      <c r="S37" s="151"/>
    </row>
    <row r="38" customFormat="false" ht="15" hidden="false" customHeight="true" outlineLevel="0" collapsed="false">
      <c r="A38" s="151"/>
      <c r="B38" s="157" t="s">
        <v>193</v>
      </c>
      <c r="C38" s="157"/>
      <c r="D38" s="165" t="s">
        <v>134</v>
      </c>
      <c r="E38" s="165" t="s">
        <v>134</v>
      </c>
      <c r="F38" s="165" t="s">
        <v>134</v>
      </c>
      <c r="G38" s="165" t="s">
        <v>134</v>
      </c>
      <c r="H38" s="164" t="s">
        <v>134</v>
      </c>
      <c r="I38" s="156"/>
      <c r="J38" s="155"/>
      <c r="K38" s="165" t="s">
        <v>135</v>
      </c>
      <c r="L38" s="165" t="s">
        <v>135</v>
      </c>
      <c r="M38" s="165" t="s">
        <v>135</v>
      </c>
      <c r="N38" s="165" t="s">
        <v>135</v>
      </c>
      <c r="O38" s="165" t="s">
        <v>135</v>
      </c>
      <c r="P38" s="176"/>
      <c r="Q38" s="176"/>
      <c r="R38" s="151"/>
      <c r="S38" s="151"/>
    </row>
    <row r="39" customFormat="false" ht="15" hidden="false" customHeight="true" outlineLevel="0" collapsed="false">
      <c r="A39" s="151"/>
      <c r="B39" s="159" t="s">
        <v>145</v>
      </c>
      <c r="C39" s="159"/>
      <c r="D39" s="158" t="s">
        <v>126</v>
      </c>
      <c r="E39" s="158" t="s">
        <v>126</v>
      </c>
      <c r="F39" s="158" t="s">
        <v>126</v>
      </c>
      <c r="G39" s="158" t="s">
        <v>126</v>
      </c>
      <c r="H39" s="177" t="s">
        <v>126</v>
      </c>
      <c r="I39" s="156"/>
      <c r="J39" s="155"/>
      <c r="K39" s="158" t="s">
        <v>127</v>
      </c>
      <c r="L39" s="158" t="s">
        <v>127</v>
      </c>
      <c r="M39" s="158" t="s">
        <v>127</v>
      </c>
      <c r="N39" s="158" t="s">
        <v>127</v>
      </c>
      <c r="O39" s="158" t="s">
        <v>127</v>
      </c>
      <c r="P39" s="176"/>
      <c r="Q39" s="176"/>
      <c r="R39" s="151"/>
      <c r="S39" s="151"/>
    </row>
    <row r="40" customFormat="false" ht="16" hidden="false" customHeight="false" outlineLevel="0" collapsed="false">
      <c r="A40" s="151"/>
      <c r="B40" s="161" t="s">
        <v>194</v>
      </c>
      <c r="C40" s="161"/>
      <c r="D40" s="172" t="s">
        <v>195</v>
      </c>
      <c r="E40" s="168" t="s">
        <v>143</v>
      </c>
      <c r="F40" s="168" t="s">
        <v>195</v>
      </c>
      <c r="G40" s="168" t="s">
        <v>195</v>
      </c>
      <c r="H40" s="169" t="s">
        <v>195</v>
      </c>
      <c r="I40" s="156"/>
      <c r="J40" s="155"/>
      <c r="K40" s="168" t="s">
        <v>195</v>
      </c>
      <c r="L40" s="168" t="s">
        <v>131</v>
      </c>
      <c r="M40" s="168" t="s">
        <v>195</v>
      </c>
      <c r="N40" s="168" t="s">
        <v>195</v>
      </c>
      <c r="O40" s="168" t="s">
        <v>195</v>
      </c>
      <c r="P40" s="176"/>
      <c r="Q40" s="176"/>
      <c r="R40" s="151"/>
      <c r="S40" s="151"/>
    </row>
    <row r="41" customFormat="false" ht="15" hidden="false" customHeight="true" outlineLevel="0" collapsed="false">
      <c r="A41" s="151" t="s">
        <v>196</v>
      </c>
      <c r="B41" s="152" t="s">
        <v>188</v>
      </c>
      <c r="C41" s="152"/>
      <c r="D41" s="153" t="s">
        <v>22</v>
      </c>
      <c r="E41" s="175" t="s">
        <v>20</v>
      </c>
      <c r="F41" s="153" t="s">
        <v>22</v>
      </c>
      <c r="G41" s="153" t="s">
        <v>20</v>
      </c>
      <c r="H41" s="178" t="s">
        <v>201</v>
      </c>
      <c r="I41" s="156"/>
      <c r="J41" s="156"/>
      <c r="K41" s="153" t="s">
        <v>24</v>
      </c>
      <c r="L41" s="153" t="s">
        <v>26</v>
      </c>
      <c r="M41" s="153" t="s">
        <v>24</v>
      </c>
      <c r="N41" s="153" t="s">
        <v>26</v>
      </c>
      <c r="O41" s="179" t="s">
        <v>197</v>
      </c>
      <c r="P41" s="176"/>
      <c r="Q41" s="176"/>
      <c r="R41" s="151"/>
      <c r="S41" s="151"/>
    </row>
    <row r="42" customFormat="false" ht="15" hidden="false" customHeight="true" outlineLevel="0" collapsed="false">
      <c r="A42" s="151"/>
      <c r="B42" s="157" t="s">
        <v>193</v>
      </c>
      <c r="C42" s="157"/>
      <c r="D42" s="165" t="s">
        <v>26</v>
      </c>
      <c r="E42" s="177" t="s">
        <v>24</v>
      </c>
      <c r="F42" s="165" t="s">
        <v>26</v>
      </c>
      <c r="G42" s="158" t="s">
        <v>24</v>
      </c>
      <c r="H42" s="178"/>
      <c r="I42" s="156"/>
      <c r="J42" s="156"/>
      <c r="K42" s="158" t="s">
        <v>28</v>
      </c>
      <c r="L42" s="165" t="s">
        <v>30</v>
      </c>
      <c r="M42" s="158" t="s">
        <v>28</v>
      </c>
      <c r="N42" s="165" t="s">
        <v>30</v>
      </c>
      <c r="O42" s="179"/>
      <c r="P42" s="176"/>
      <c r="Q42" s="176"/>
      <c r="R42" s="151"/>
      <c r="S42" s="151"/>
    </row>
    <row r="43" customFormat="false" ht="16" hidden="false" customHeight="true" outlineLevel="0" collapsed="false">
      <c r="A43" s="151"/>
      <c r="B43" s="167" t="s">
        <v>145</v>
      </c>
      <c r="C43" s="167"/>
      <c r="D43" s="168" t="s">
        <v>32</v>
      </c>
      <c r="E43" s="180" t="s">
        <v>34</v>
      </c>
      <c r="F43" s="168" t="s">
        <v>28</v>
      </c>
      <c r="G43" s="162" t="s">
        <v>30</v>
      </c>
      <c r="H43" s="178"/>
      <c r="I43" s="156"/>
      <c r="J43" s="156"/>
      <c r="K43" s="162" t="s">
        <v>32</v>
      </c>
      <c r="L43" s="168" t="s">
        <v>34</v>
      </c>
      <c r="M43" s="162" t="s">
        <v>3</v>
      </c>
      <c r="N43" s="168" t="s">
        <v>32</v>
      </c>
      <c r="O43" s="179"/>
      <c r="P43" s="176"/>
      <c r="Q43" s="176"/>
      <c r="R43" s="151"/>
      <c r="S43" s="151"/>
    </row>
    <row r="44" customFormat="false" ht="16" hidden="false" customHeight="false" outlineLevel="0" collapsed="false">
      <c r="A44" s="170" t="s">
        <v>198</v>
      </c>
      <c r="B44" s="171" t="s">
        <v>194</v>
      </c>
      <c r="C44" s="171"/>
      <c r="D44" s="168" t="s">
        <v>195</v>
      </c>
      <c r="E44" s="168" t="s">
        <v>131</v>
      </c>
      <c r="F44" s="168" t="s">
        <v>132</v>
      </c>
      <c r="G44" s="168" t="s">
        <v>131</v>
      </c>
      <c r="H44" s="178"/>
      <c r="I44" s="156"/>
      <c r="J44" s="156"/>
      <c r="K44" s="168" t="s">
        <v>195</v>
      </c>
      <c r="L44" s="181" t="s">
        <v>132</v>
      </c>
      <c r="M44" s="181" t="s">
        <v>133</v>
      </c>
      <c r="N44" s="181" t="s">
        <v>132</v>
      </c>
      <c r="O44" s="179"/>
      <c r="P44" s="176"/>
      <c r="Q44" s="176"/>
      <c r="R44" s="151"/>
      <c r="S44" s="151"/>
    </row>
    <row r="45" customFormat="false" ht="16" hidden="false" customHeight="false" outlineLevel="0" collapsed="false">
      <c r="A45" s="168"/>
      <c r="B45" s="168"/>
      <c r="C45" s="168"/>
      <c r="D45" s="182" t="s">
        <v>202</v>
      </c>
      <c r="E45" s="182"/>
      <c r="F45" s="182"/>
      <c r="G45" s="182"/>
      <c r="H45" s="182"/>
      <c r="I45" s="182"/>
      <c r="J45" s="182"/>
      <c r="K45" s="143" t="s">
        <v>203</v>
      </c>
      <c r="L45" s="143"/>
      <c r="M45" s="143"/>
      <c r="N45" s="143"/>
      <c r="O45" s="143"/>
      <c r="P45" s="143"/>
      <c r="Q45" s="143"/>
      <c r="R45" s="143"/>
      <c r="S45" s="143"/>
    </row>
    <row r="46" customFormat="false" ht="16" hidden="false" customHeight="false" outlineLevel="0" collapsed="false">
      <c r="A46" s="168"/>
      <c r="B46" s="168"/>
      <c r="C46" s="168"/>
      <c r="D46" s="183" t="s">
        <v>184</v>
      </c>
      <c r="E46" s="184" t="s">
        <v>185</v>
      </c>
      <c r="F46" s="184" t="s">
        <v>186</v>
      </c>
      <c r="G46" s="184" t="s">
        <v>186</v>
      </c>
      <c r="H46" s="184" t="s">
        <v>184</v>
      </c>
      <c r="I46" s="184" t="s">
        <v>184</v>
      </c>
      <c r="J46" s="185" t="s">
        <v>10</v>
      </c>
      <c r="K46" s="174" t="s">
        <v>184</v>
      </c>
      <c r="L46" s="186" t="s">
        <v>185</v>
      </c>
      <c r="M46" s="186" t="s">
        <v>186</v>
      </c>
      <c r="N46" s="186" t="s">
        <v>186</v>
      </c>
      <c r="O46" s="186" t="s">
        <v>184</v>
      </c>
      <c r="P46" s="149" t="s">
        <v>184</v>
      </c>
      <c r="Q46" s="149"/>
      <c r="R46" s="150" t="s">
        <v>10</v>
      </c>
      <c r="S46" s="150"/>
    </row>
    <row r="47" customFormat="false" ht="15" hidden="false" customHeight="false" outlineLevel="0" collapsed="false">
      <c r="A47" s="151" t="s">
        <v>187</v>
      </c>
      <c r="B47" s="152" t="s">
        <v>188</v>
      </c>
      <c r="C47" s="152"/>
      <c r="D47" s="153" t="s">
        <v>135</v>
      </c>
      <c r="E47" s="153" t="s">
        <v>135</v>
      </c>
      <c r="F47" s="153" t="s">
        <v>135</v>
      </c>
      <c r="G47" s="153" t="s">
        <v>135</v>
      </c>
      <c r="H47" s="153" t="s">
        <v>135</v>
      </c>
      <c r="I47" s="151" t="s">
        <v>191</v>
      </c>
      <c r="J47" s="151" t="s">
        <v>192</v>
      </c>
      <c r="K47" s="153" t="s">
        <v>136</v>
      </c>
      <c r="L47" s="153" t="s">
        <v>136</v>
      </c>
      <c r="M47" s="153" t="s">
        <v>136</v>
      </c>
      <c r="N47" s="153" t="s">
        <v>136</v>
      </c>
      <c r="O47" s="153" t="s">
        <v>136</v>
      </c>
      <c r="P47" s="187" t="s">
        <v>191</v>
      </c>
      <c r="Q47" s="187"/>
      <c r="R47" s="187" t="s">
        <v>192</v>
      </c>
      <c r="S47" s="187"/>
    </row>
    <row r="48" customFormat="false" ht="15" hidden="false" customHeight="true" outlineLevel="0" collapsed="false">
      <c r="A48" s="151"/>
      <c r="B48" s="157" t="s">
        <v>193</v>
      </c>
      <c r="C48" s="157"/>
      <c r="D48" s="165" t="s">
        <v>136</v>
      </c>
      <c r="E48" s="165" t="s">
        <v>136</v>
      </c>
      <c r="F48" s="165" t="s">
        <v>136</v>
      </c>
      <c r="G48" s="165" t="s">
        <v>136</v>
      </c>
      <c r="H48" s="158" t="s">
        <v>136</v>
      </c>
      <c r="I48" s="151"/>
      <c r="J48" s="151"/>
      <c r="K48" s="158" t="s">
        <v>137</v>
      </c>
      <c r="L48" s="158" t="s">
        <v>137</v>
      </c>
      <c r="M48" s="158" t="s">
        <v>137</v>
      </c>
      <c r="N48" s="158" t="s">
        <v>137</v>
      </c>
      <c r="O48" s="158" t="s">
        <v>137</v>
      </c>
      <c r="P48" s="187"/>
      <c r="Q48" s="187"/>
      <c r="R48" s="187"/>
      <c r="S48" s="187"/>
    </row>
    <row r="49" customFormat="false" ht="15" hidden="false" customHeight="true" outlineLevel="0" collapsed="false">
      <c r="A49" s="151"/>
      <c r="B49" s="159" t="s">
        <v>145</v>
      </c>
      <c r="C49" s="159"/>
      <c r="D49" s="165" t="s">
        <v>128</v>
      </c>
      <c r="E49" s="165" t="s">
        <v>128</v>
      </c>
      <c r="F49" s="165" t="s">
        <v>128</v>
      </c>
      <c r="G49" s="165" t="s">
        <v>128</v>
      </c>
      <c r="H49" s="165" t="s">
        <v>128</v>
      </c>
      <c r="I49" s="151"/>
      <c r="J49" s="151"/>
      <c r="K49" s="165" t="s">
        <v>129</v>
      </c>
      <c r="L49" s="165" t="s">
        <v>129</v>
      </c>
      <c r="M49" s="165" t="s">
        <v>129</v>
      </c>
      <c r="N49" s="165" t="s">
        <v>129</v>
      </c>
      <c r="O49" s="165" t="s">
        <v>129</v>
      </c>
      <c r="P49" s="187"/>
      <c r="Q49" s="187"/>
      <c r="R49" s="187"/>
      <c r="S49" s="187"/>
    </row>
    <row r="50" customFormat="false" ht="16" hidden="false" customHeight="false" outlineLevel="0" collapsed="false">
      <c r="A50" s="151"/>
      <c r="B50" s="161" t="s">
        <v>194</v>
      </c>
      <c r="C50" s="161"/>
      <c r="D50" s="172" t="s">
        <v>195</v>
      </c>
      <c r="E50" s="165" t="s">
        <v>132</v>
      </c>
      <c r="F50" s="165" t="s">
        <v>195</v>
      </c>
      <c r="G50" s="165" t="s">
        <v>195</v>
      </c>
      <c r="H50" s="165" t="s">
        <v>195</v>
      </c>
      <c r="I50" s="151"/>
      <c r="J50" s="151"/>
      <c r="K50" s="172" t="s">
        <v>195</v>
      </c>
      <c r="L50" s="165" t="s">
        <v>133</v>
      </c>
      <c r="M50" s="165" t="s">
        <v>195</v>
      </c>
      <c r="N50" s="165" t="s">
        <v>195</v>
      </c>
      <c r="O50" s="165" t="s">
        <v>195</v>
      </c>
      <c r="P50" s="187"/>
      <c r="Q50" s="187"/>
      <c r="R50" s="187"/>
      <c r="S50" s="187"/>
    </row>
    <row r="51" customFormat="false" ht="15" hidden="false" customHeight="true" outlineLevel="0" collapsed="false">
      <c r="A51" s="151" t="s">
        <v>196</v>
      </c>
      <c r="B51" s="152" t="s">
        <v>188</v>
      </c>
      <c r="C51" s="152"/>
      <c r="D51" s="153" t="s">
        <v>30</v>
      </c>
      <c r="E51" s="153" t="s">
        <v>28</v>
      </c>
      <c r="F51" s="153" t="s">
        <v>30</v>
      </c>
      <c r="G51" s="153" t="s">
        <v>28</v>
      </c>
      <c r="H51" s="188" t="s">
        <v>204</v>
      </c>
      <c r="I51" s="151"/>
      <c r="J51" s="151"/>
      <c r="K51" s="153" t="s">
        <v>34</v>
      </c>
      <c r="L51" s="153" t="s">
        <v>32</v>
      </c>
      <c r="M51" s="153" t="s">
        <v>34</v>
      </c>
      <c r="N51" s="153" t="s">
        <v>32</v>
      </c>
      <c r="O51" s="189" t="s">
        <v>197</v>
      </c>
      <c r="P51" s="187"/>
      <c r="Q51" s="187"/>
      <c r="R51" s="187"/>
      <c r="S51" s="187"/>
    </row>
    <row r="52" customFormat="false" ht="15" hidden="false" customHeight="true" outlineLevel="0" collapsed="false">
      <c r="A52" s="151"/>
      <c r="B52" s="157" t="s">
        <v>193</v>
      </c>
      <c r="C52" s="157"/>
      <c r="D52" s="165" t="s">
        <v>32</v>
      </c>
      <c r="E52" s="158" t="s">
        <v>34</v>
      </c>
      <c r="F52" s="165" t="s">
        <v>32</v>
      </c>
      <c r="G52" s="158" t="s">
        <v>34</v>
      </c>
      <c r="H52" s="188"/>
      <c r="I52" s="151"/>
      <c r="J52" s="151"/>
      <c r="K52" s="158" t="s">
        <v>186</v>
      </c>
      <c r="L52" s="165" t="s">
        <v>3</v>
      </c>
      <c r="M52" s="158" t="s">
        <v>186</v>
      </c>
      <c r="N52" s="165" t="s">
        <v>3</v>
      </c>
      <c r="O52" s="189"/>
      <c r="P52" s="187"/>
      <c r="Q52" s="187"/>
      <c r="R52" s="187"/>
      <c r="S52" s="187"/>
    </row>
    <row r="53" customFormat="false" ht="16" hidden="false" customHeight="true" outlineLevel="0" collapsed="false">
      <c r="A53" s="151"/>
      <c r="B53" s="167" t="s">
        <v>145</v>
      </c>
      <c r="C53" s="167"/>
      <c r="D53" s="168" t="s">
        <v>3</v>
      </c>
      <c r="E53" s="162" t="s">
        <v>6</v>
      </c>
      <c r="F53" s="168" t="s">
        <v>8</v>
      </c>
      <c r="G53" s="162" t="s">
        <v>3</v>
      </c>
      <c r="H53" s="188"/>
      <c r="I53" s="151"/>
      <c r="J53" s="151"/>
      <c r="K53" s="162" t="s">
        <v>10</v>
      </c>
      <c r="L53" s="168" t="s">
        <v>12</v>
      </c>
      <c r="M53" s="162" t="s">
        <v>6</v>
      </c>
      <c r="N53" s="168" t="s">
        <v>8</v>
      </c>
      <c r="O53" s="189"/>
      <c r="P53" s="187"/>
      <c r="Q53" s="187"/>
      <c r="R53" s="187"/>
      <c r="S53" s="187"/>
    </row>
    <row r="54" customFormat="false" ht="16" hidden="false" customHeight="false" outlineLevel="0" collapsed="false">
      <c r="A54" s="170" t="s">
        <v>198</v>
      </c>
      <c r="B54" s="171" t="s">
        <v>194</v>
      </c>
      <c r="C54" s="171"/>
      <c r="D54" s="168" t="s">
        <v>195</v>
      </c>
      <c r="E54" s="165" t="s">
        <v>133</v>
      </c>
      <c r="F54" s="165" t="s">
        <v>134</v>
      </c>
      <c r="G54" s="165" t="s">
        <v>133</v>
      </c>
      <c r="H54" s="188"/>
      <c r="I54" s="151"/>
      <c r="J54" s="151"/>
      <c r="K54" s="168" t="s">
        <v>195</v>
      </c>
      <c r="L54" s="190" t="s">
        <v>134</v>
      </c>
      <c r="M54" s="190" t="s">
        <v>135</v>
      </c>
      <c r="N54" s="190" t="s">
        <v>134</v>
      </c>
      <c r="O54" s="189"/>
      <c r="P54" s="187"/>
      <c r="Q54" s="187"/>
      <c r="R54" s="187"/>
      <c r="S54" s="187"/>
    </row>
    <row r="55" customFormat="false" ht="16" hidden="false" customHeight="false" outlineLevel="0" collapsed="false">
      <c r="A55" s="163"/>
      <c r="B55" s="163"/>
      <c r="C55" s="163"/>
      <c r="D55" s="182" t="s">
        <v>205</v>
      </c>
      <c r="E55" s="182"/>
      <c r="F55" s="182"/>
      <c r="G55" s="182"/>
      <c r="H55" s="182"/>
      <c r="I55" s="182"/>
      <c r="J55" s="182"/>
      <c r="K55" s="143" t="s">
        <v>206</v>
      </c>
      <c r="L55" s="143"/>
      <c r="M55" s="143"/>
      <c r="N55" s="143"/>
      <c r="O55" s="143"/>
      <c r="P55" s="143"/>
      <c r="Q55" s="143"/>
      <c r="R55" s="143"/>
      <c r="S55" s="143"/>
    </row>
    <row r="56" customFormat="false" ht="16" hidden="false" customHeight="false" outlineLevel="0" collapsed="false">
      <c r="A56" s="163"/>
      <c r="B56" s="163"/>
      <c r="C56" s="163"/>
      <c r="D56" s="183" t="s">
        <v>184</v>
      </c>
      <c r="E56" s="184" t="s">
        <v>185</v>
      </c>
      <c r="F56" s="184" t="s">
        <v>186</v>
      </c>
      <c r="G56" s="184" t="s">
        <v>186</v>
      </c>
      <c r="H56" s="184" t="s">
        <v>184</v>
      </c>
      <c r="I56" s="184" t="s">
        <v>184</v>
      </c>
      <c r="J56" s="185" t="s">
        <v>10</v>
      </c>
      <c r="K56" s="174" t="s">
        <v>184</v>
      </c>
      <c r="L56" s="186" t="s">
        <v>185</v>
      </c>
      <c r="M56" s="186" t="s">
        <v>186</v>
      </c>
      <c r="N56" s="186" t="s">
        <v>186</v>
      </c>
      <c r="O56" s="186" t="s">
        <v>184</v>
      </c>
      <c r="P56" s="149" t="s">
        <v>184</v>
      </c>
      <c r="Q56" s="149"/>
      <c r="R56" s="150" t="s">
        <v>10</v>
      </c>
      <c r="S56" s="150"/>
    </row>
    <row r="57" customFormat="false" ht="15" hidden="false" customHeight="false" outlineLevel="0" collapsed="false">
      <c r="A57" s="151" t="s">
        <v>187</v>
      </c>
      <c r="B57" s="152" t="s">
        <v>188</v>
      </c>
      <c r="C57" s="152"/>
      <c r="D57" s="191" t="s">
        <v>207</v>
      </c>
      <c r="E57" s="191"/>
      <c r="F57" s="191"/>
      <c r="G57" s="191"/>
      <c r="H57" s="191"/>
      <c r="I57" s="151" t="s">
        <v>191</v>
      </c>
      <c r="J57" s="151" t="s">
        <v>192</v>
      </c>
      <c r="K57" s="153" t="s">
        <v>137</v>
      </c>
      <c r="L57" s="153" t="s">
        <v>137</v>
      </c>
      <c r="M57" s="153" t="s">
        <v>137</v>
      </c>
      <c r="N57" s="153" t="s">
        <v>137</v>
      </c>
      <c r="O57" s="153" t="s">
        <v>137</v>
      </c>
      <c r="P57" s="151" t="s">
        <v>191</v>
      </c>
      <c r="Q57" s="151"/>
      <c r="R57" s="151" t="s">
        <v>192</v>
      </c>
      <c r="S57" s="151"/>
    </row>
    <row r="58" customFormat="false" ht="15" hidden="false" customHeight="true" outlineLevel="0" collapsed="false">
      <c r="A58" s="151"/>
      <c r="B58" s="157" t="s">
        <v>193</v>
      </c>
      <c r="C58" s="157"/>
      <c r="D58" s="191"/>
      <c r="E58" s="191"/>
      <c r="F58" s="191"/>
      <c r="G58" s="191"/>
      <c r="H58" s="191"/>
      <c r="I58" s="151"/>
      <c r="J58" s="151"/>
      <c r="K58" s="158" t="s">
        <v>143</v>
      </c>
      <c r="L58" s="158" t="s">
        <v>143</v>
      </c>
      <c r="M58" s="158" t="s">
        <v>143</v>
      </c>
      <c r="N58" s="158" t="s">
        <v>143</v>
      </c>
      <c r="O58" s="158" t="s">
        <v>143</v>
      </c>
      <c r="P58" s="151"/>
      <c r="Q58" s="151"/>
      <c r="R58" s="151"/>
      <c r="S58" s="151"/>
    </row>
    <row r="59" customFormat="false" ht="15" hidden="false" customHeight="true" outlineLevel="0" collapsed="false">
      <c r="A59" s="151"/>
      <c r="B59" s="159" t="s">
        <v>145</v>
      </c>
      <c r="C59" s="159"/>
      <c r="D59" s="191"/>
      <c r="E59" s="191"/>
      <c r="F59" s="191"/>
      <c r="G59" s="191"/>
      <c r="H59" s="191"/>
      <c r="I59" s="151"/>
      <c r="J59" s="151"/>
      <c r="K59" s="158" t="s">
        <v>146</v>
      </c>
      <c r="L59" s="158" t="s">
        <v>146</v>
      </c>
      <c r="M59" s="158" t="s">
        <v>146</v>
      </c>
      <c r="N59" s="158" t="s">
        <v>146</v>
      </c>
      <c r="O59" s="158" t="s">
        <v>146</v>
      </c>
      <c r="P59" s="151"/>
      <c r="Q59" s="151"/>
      <c r="R59" s="151"/>
      <c r="S59" s="151"/>
    </row>
    <row r="60" customFormat="false" ht="16" hidden="false" customHeight="false" outlineLevel="0" collapsed="false">
      <c r="A60" s="151"/>
      <c r="B60" s="161" t="s">
        <v>194</v>
      </c>
      <c r="C60" s="161"/>
      <c r="D60" s="191"/>
      <c r="E60" s="191"/>
      <c r="F60" s="191"/>
      <c r="G60" s="191"/>
      <c r="H60" s="191"/>
      <c r="I60" s="151"/>
      <c r="J60" s="151"/>
      <c r="K60" s="172" t="s">
        <v>195</v>
      </c>
      <c r="L60" s="165" t="s">
        <v>134</v>
      </c>
      <c r="M60" s="165" t="s">
        <v>195</v>
      </c>
      <c r="N60" s="165" t="s">
        <v>195</v>
      </c>
      <c r="O60" s="165" t="s">
        <v>195</v>
      </c>
      <c r="P60" s="151"/>
      <c r="Q60" s="151"/>
      <c r="R60" s="151"/>
      <c r="S60" s="151"/>
    </row>
    <row r="61" customFormat="false" ht="15" hidden="false" customHeight="true" outlineLevel="0" collapsed="false">
      <c r="A61" s="151" t="s">
        <v>196</v>
      </c>
      <c r="B61" s="152" t="s">
        <v>188</v>
      </c>
      <c r="C61" s="152"/>
      <c r="D61" s="192" t="s">
        <v>208</v>
      </c>
      <c r="E61" s="192"/>
      <c r="F61" s="192"/>
      <c r="G61" s="192"/>
      <c r="H61" s="193" t="s">
        <v>197</v>
      </c>
      <c r="I61" s="151"/>
      <c r="J61" s="151"/>
      <c r="K61" s="165" t="s">
        <v>3</v>
      </c>
      <c r="L61" s="153" t="s">
        <v>6</v>
      </c>
      <c r="M61" s="153" t="s">
        <v>3</v>
      </c>
      <c r="N61" s="153" t="s">
        <v>6</v>
      </c>
      <c r="O61" s="193" t="s">
        <v>197</v>
      </c>
      <c r="P61" s="151"/>
      <c r="Q61" s="151"/>
      <c r="R61" s="151"/>
      <c r="S61" s="151"/>
    </row>
    <row r="62" customFormat="false" ht="15" hidden="false" customHeight="true" outlineLevel="0" collapsed="false">
      <c r="A62" s="151"/>
      <c r="B62" s="157" t="s">
        <v>193</v>
      </c>
      <c r="C62" s="157"/>
      <c r="D62" s="192"/>
      <c r="E62" s="192"/>
      <c r="F62" s="192"/>
      <c r="G62" s="192"/>
      <c r="H62" s="193"/>
      <c r="I62" s="151"/>
      <c r="J62" s="151"/>
      <c r="K62" s="158" t="s">
        <v>8</v>
      </c>
      <c r="L62" s="158" t="s">
        <v>10</v>
      </c>
      <c r="M62" s="165" t="s">
        <v>8</v>
      </c>
      <c r="N62" s="158" t="s">
        <v>10</v>
      </c>
      <c r="O62" s="193"/>
      <c r="P62" s="151"/>
      <c r="Q62" s="151"/>
      <c r="R62" s="151"/>
      <c r="S62" s="151"/>
    </row>
    <row r="63" customFormat="false" ht="16" hidden="false" customHeight="true" outlineLevel="0" collapsed="false">
      <c r="A63" s="151"/>
      <c r="B63" s="167" t="s">
        <v>145</v>
      </c>
      <c r="C63" s="167"/>
      <c r="D63" s="192"/>
      <c r="E63" s="192"/>
      <c r="F63" s="192"/>
      <c r="G63" s="192"/>
      <c r="H63" s="193"/>
      <c r="I63" s="151"/>
      <c r="J63" s="151"/>
      <c r="K63" s="168" t="s">
        <v>12</v>
      </c>
      <c r="L63" s="162" t="s">
        <v>14</v>
      </c>
      <c r="M63" s="168" t="s">
        <v>16</v>
      </c>
      <c r="N63" s="162" t="s">
        <v>12</v>
      </c>
      <c r="O63" s="193"/>
      <c r="P63" s="151"/>
      <c r="Q63" s="151"/>
      <c r="R63" s="151"/>
      <c r="S63" s="151"/>
    </row>
    <row r="64" customFormat="false" ht="16" hidden="false" customHeight="false" outlineLevel="0" collapsed="false">
      <c r="A64" s="170" t="s">
        <v>198</v>
      </c>
      <c r="B64" s="171" t="s">
        <v>194</v>
      </c>
      <c r="C64" s="171"/>
      <c r="D64" s="192"/>
      <c r="E64" s="192"/>
      <c r="F64" s="192"/>
      <c r="G64" s="192"/>
      <c r="H64" s="193"/>
      <c r="I64" s="151"/>
      <c r="J64" s="151"/>
      <c r="K64" s="168" t="s">
        <v>195</v>
      </c>
      <c r="L64" s="153" t="s">
        <v>135</v>
      </c>
      <c r="M64" s="153" t="s">
        <v>136</v>
      </c>
      <c r="N64" s="153" t="s">
        <v>135</v>
      </c>
      <c r="O64" s="193"/>
      <c r="P64" s="151"/>
      <c r="Q64" s="151"/>
      <c r="R64" s="151"/>
      <c r="S64" s="151"/>
    </row>
    <row r="65" customFormat="false" ht="16" hidden="false" customHeight="false" outlineLevel="0" collapsed="false">
      <c r="A65" s="168"/>
      <c r="B65" s="168"/>
      <c r="C65" s="168"/>
      <c r="D65" s="182" t="s">
        <v>209</v>
      </c>
      <c r="E65" s="182"/>
      <c r="F65" s="182"/>
      <c r="G65" s="182"/>
      <c r="H65" s="182"/>
      <c r="I65" s="182"/>
      <c r="J65" s="182"/>
      <c r="K65" s="143" t="s">
        <v>210</v>
      </c>
      <c r="L65" s="143"/>
      <c r="M65" s="143"/>
      <c r="N65" s="143"/>
      <c r="O65" s="143"/>
      <c r="P65" s="143"/>
      <c r="Q65" s="143"/>
      <c r="R65" s="143"/>
      <c r="S65" s="143"/>
    </row>
    <row r="66" customFormat="false" ht="16" hidden="false" customHeight="false" outlineLevel="0" collapsed="false">
      <c r="A66" s="168"/>
      <c r="B66" s="168"/>
      <c r="C66" s="168"/>
      <c r="D66" s="183" t="s">
        <v>184</v>
      </c>
      <c r="E66" s="184" t="s">
        <v>185</v>
      </c>
      <c r="F66" s="184" t="s">
        <v>186</v>
      </c>
      <c r="G66" s="184" t="s">
        <v>186</v>
      </c>
      <c r="H66" s="184" t="s">
        <v>184</v>
      </c>
      <c r="I66" s="184" t="s">
        <v>184</v>
      </c>
      <c r="J66" s="185" t="s">
        <v>10</v>
      </c>
      <c r="K66" s="174" t="s">
        <v>184</v>
      </c>
      <c r="L66" s="186" t="s">
        <v>185</v>
      </c>
      <c r="M66" s="186" t="s">
        <v>186</v>
      </c>
      <c r="N66" s="186" t="s">
        <v>186</v>
      </c>
      <c r="O66" s="186" t="s">
        <v>184</v>
      </c>
      <c r="P66" s="149" t="s">
        <v>184</v>
      </c>
      <c r="Q66" s="149"/>
      <c r="R66" s="150" t="s">
        <v>10</v>
      </c>
      <c r="S66" s="150"/>
    </row>
    <row r="67" customFormat="false" ht="15" hidden="false" customHeight="false" outlineLevel="0" collapsed="false">
      <c r="A67" s="151" t="s">
        <v>187</v>
      </c>
      <c r="B67" s="152" t="s">
        <v>188</v>
      </c>
      <c r="C67" s="152"/>
      <c r="D67" s="175" t="s">
        <v>138</v>
      </c>
      <c r="E67" s="175" t="s">
        <v>138</v>
      </c>
      <c r="F67" s="175" t="s">
        <v>138</v>
      </c>
      <c r="G67" s="175" t="s">
        <v>138</v>
      </c>
      <c r="H67" s="175" t="s">
        <v>138</v>
      </c>
      <c r="I67" s="151" t="s">
        <v>191</v>
      </c>
      <c r="J67" s="151" t="s">
        <v>192</v>
      </c>
      <c r="K67" s="153" t="s">
        <v>139</v>
      </c>
      <c r="L67" s="153" t="s">
        <v>139</v>
      </c>
      <c r="M67" s="153" t="s">
        <v>139</v>
      </c>
      <c r="N67" s="153" t="s">
        <v>139</v>
      </c>
      <c r="O67" s="153" t="s">
        <v>139</v>
      </c>
      <c r="P67" s="151" t="s">
        <v>191</v>
      </c>
      <c r="Q67" s="151"/>
      <c r="R67" s="151" t="s">
        <v>192</v>
      </c>
      <c r="S67" s="151"/>
    </row>
    <row r="68" customFormat="false" ht="15" hidden="false" customHeight="true" outlineLevel="0" collapsed="false">
      <c r="A68" s="151"/>
      <c r="B68" s="157" t="s">
        <v>193</v>
      </c>
      <c r="C68" s="157"/>
      <c r="D68" s="164" t="s">
        <v>139</v>
      </c>
      <c r="E68" s="164" t="s">
        <v>139</v>
      </c>
      <c r="F68" s="164" t="s">
        <v>139</v>
      </c>
      <c r="G68" s="164" t="s">
        <v>139</v>
      </c>
      <c r="H68" s="164" t="s">
        <v>139</v>
      </c>
      <c r="I68" s="151"/>
      <c r="J68" s="151"/>
      <c r="K68" s="165" t="s">
        <v>140</v>
      </c>
      <c r="L68" s="165" t="s">
        <v>140</v>
      </c>
      <c r="M68" s="165" t="s">
        <v>140</v>
      </c>
      <c r="N68" s="165" t="s">
        <v>140</v>
      </c>
      <c r="O68" s="165" t="s">
        <v>140</v>
      </c>
      <c r="P68" s="151"/>
      <c r="Q68" s="151"/>
      <c r="R68" s="151"/>
      <c r="S68" s="151"/>
    </row>
    <row r="69" customFormat="false" ht="15" hidden="false" customHeight="true" outlineLevel="0" collapsed="false">
      <c r="A69" s="151"/>
      <c r="B69" s="159" t="s">
        <v>145</v>
      </c>
      <c r="C69" s="159"/>
      <c r="D69" s="158" t="s">
        <v>147</v>
      </c>
      <c r="E69" s="158" t="s">
        <v>147</v>
      </c>
      <c r="F69" s="158" t="s">
        <v>147</v>
      </c>
      <c r="G69" s="158" t="s">
        <v>147</v>
      </c>
      <c r="H69" s="158" t="s">
        <v>147</v>
      </c>
      <c r="I69" s="151"/>
      <c r="J69" s="151"/>
      <c r="K69" s="158" t="s">
        <v>148</v>
      </c>
      <c r="L69" s="158" t="s">
        <v>148</v>
      </c>
      <c r="M69" s="158" t="s">
        <v>148</v>
      </c>
      <c r="N69" s="158" t="s">
        <v>148</v>
      </c>
      <c r="O69" s="158" t="s">
        <v>148</v>
      </c>
      <c r="P69" s="151"/>
      <c r="Q69" s="151"/>
      <c r="R69" s="151"/>
      <c r="S69" s="151"/>
    </row>
    <row r="70" customFormat="false" ht="16" hidden="false" customHeight="false" outlineLevel="0" collapsed="false">
      <c r="A70" s="151"/>
      <c r="B70" s="161" t="s">
        <v>194</v>
      </c>
      <c r="C70" s="161"/>
      <c r="D70" s="172" t="s">
        <v>195</v>
      </c>
      <c r="E70" s="169" t="s">
        <v>135</v>
      </c>
      <c r="F70" s="165" t="s">
        <v>195</v>
      </c>
      <c r="G70" s="165" t="s">
        <v>195</v>
      </c>
      <c r="H70" s="165" t="s">
        <v>195</v>
      </c>
      <c r="I70" s="151"/>
      <c r="J70" s="151"/>
      <c r="K70" s="172" t="s">
        <v>195</v>
      </c>
      <c r="L70" s="168" t="s">
        <v>136</v>
      </c>
      <c r="M70" s="165" t="s">
        <v>195</v>
      </c>
      <c r="N70" s="165" t="s">
        <v>195</v>
      </c>
      <c r="O70" s="165" t="s">
        <v>195</v>
      </c>
      <c r="P70" s="151"/>
      <c r="Q70" s="151"/>
      <c r="R70" s="151"/>
      <c r="S70" s="151"/>
    </row>
    <row r="71" customFormat="false" ht="15" hidden="false" customHeight="true" outlineLevel="0" collapsed="false">
      <c r="A71" s="151" t="s">
        <v>196</v>
      </c>
      <c r="B71" s="152" t="s">
        <v>188</v>
      </c>
      <c r="C71" s="152"/>
      <c r="D71" s="153" t="s">
        <v>6</v>
      </c>
      <c r="E71" s="153" t="s">
        <v>8</v>
      </c>
      <c r="F71" s="153" t="s">
        <v>6</v>
      </c>
      <c r="G71" s="153" t="s">
        <v>8</v>
      </c>
      <c r="H71" s="194" t="s">
        <v>211</v>
      </c>
      <c r="I71" s="151"/>
      <c r="J71" s="151"/>
      <c r="K71" s="153" t="s">
        <v>12</v>
      </c>
      <c r="L71" s="153" t="s">
        <v>10</v>
      </c>
      <c r="M71" s="153" t="s">
        <v>12</v>
      </c>
      <c r="N71" s="153" t="s">
        <v>10</v>
      </c>
      <c r="O71" s="55" t="s">
        <v>197</v>
      </c>
      <c r="P71" s="151"/>
      <c r="Q71" s="151"/>
      <c r="R71" s="151"/>
      <c r="S71" s="151"/>
    </row>
    <row r="72" customFormat="false" ht="15" hidden="false" customHeight="true" outlineLevel="0" collapsed="false">
      <c r="A72" s="151"/>
      <c r="B72" s="157" t="s">
        <v>193</v>
      </c>
      <c r="C72" s="157"/>
      <c r="D72" s="165" t="s">
        <v>10</v>
      </c>
      <c r="E72" s="165" t="s">
        <v>12</v>
      </c>
      <c r="F72" s="165" t="s">
        <v>10</v>
      </c>
      <c r="G72" s="165" t="s">
        <v>12</v>
      </c>
      <c r="H72" s="194"/>
      <c r="I72" s="151"/>
      <c r="J72" s="151"/>
      <c r="K72" s="165" t="s">
        <v>14</v>
      </c>
      <c r="L72" s="158" t="s">
        <v>16</v>
      </c>
      <c r="M72" s="165" t="s">
        <v>14</v>
      </c>
      <c r="N72" s="158" t="s">
        <v>16</v>
      </c>
      <c r="O72" s="55"/>
      <c r="P72" s="151"/>
      <c r="Q72" s="151"/>
      <c r="R72" s="151"/>
      <c r="S72" s="151"/>
    </row>
    <row r="73" customFormat="false" ht="16" hidden="false" customHeight="true" outlineLevel="0" collapsed="false">
      <c r="A73" s="151"/>
      <c r="B73" s="167" t="s">
        <v>145</v>
      </c>
      <c r="C73" s="167"/>
      <c r="D73" s="168" t="s">
        <v>18</v>
      </c>
      <c r="E73" s="168" t="s">
        <v>20</v>
      </c>
      <c r="F73" s="168" t="s">
        <v>14</v>
      </c>
      <c r="G73" s="168" t="s">
        <v>16</v>
      </c>
      <c r="H73" s="194"/>
      <c r="I73" s="151"/>
      <c r="J73" s="151"/>
      <c r="K73" s="168" t="s">
        <v>22</v>
      </c>
      <c r="L73" s="162" t="s">
        <v>24</v>
      </c>
      <c r="M73" s="168" t="s">
        <v>18</v>
      </c>
      <c r="N73" s="162" t="s">
        <v>20</v>
      </c>
      <c r="O73" s="55"/>
      <c r="P73" s="151"/>
      <c r="Q73" s="151"/>
      <c r="R73" s="151"/>
      <c r="S73" s="151"/>
    </row>
    <row r="74" customFormat="false" ht="16" hidden="false" customHeight="false" outlineLevel="0" collapsed="false">
      <c r="A74" s="170" t="s">
        <v>198</v>
      </c>
      <c r="B74" s="171" t="s">
        <v>194</v>
      </c>
      <c r="C74" s="171"/>
      <c r="D74" s="168" t="s">
        <v>195</v>
      </c>
      <c r="E74" s="168" t="s">
        <v>136</v>
      </c>
      <c r="F74" s="169" t="s">
        <v>3</v>
      </c>
      <c r="G74" s="169" t="s">
        <v>136</v>
      </c>
      <c r="H74" s="194"/>
      <c r="I74" s="151"/>
      <c r="J74" s="151"/>
      <c r="K74" s="168" t="s">
        <v>195</v>
      </c>
      <c r="L74" s="168" t="s">
        <v>3</v>
      </c>
      <c r="M74" s="168" t="s">
        <v>138</v>
      </c>
      <c r="N74" s="168" t="s">
        <v>3</v>
      </c>
      <c r="O74" s="55"/>
      <c r="P74" s="151"/>
      <c r="Q74" s="151"/>
      <c r="R74" s="151"/>
      <c r="S74" s="151"/>
    </row>
    <row r="75" customFormat="false" ht="16" hidden="false" customHeight="false" outlineLevel="0" collapsed="false">
      <c r="A75" s="163"/>
      <c r="B75" s="163"/>
      <c r="C75" s="163"/>
      <c r="D75" s="182" t="s">
        <v>212</v>
      </c>
      <c r="E75" s="182"/>
      <c r="F75" s="182"/>
      <c r="G75" s="182"/>
      <c r="H75" s="182"/>
      <c r="I75" s="182"/>
      <c r="J75" s="182"/>
      <c r="K75" s="143" t="s">
        <v>213</v>
      </c>
      <c r="L75" s="143"/>
      <c r="M75" s="143"/>
      <c r="N75" s="143"/>
      <c r="O75" s="143"/>
      <c r="P75" s="143"/>
      <c r="Q75" s="143"/>
      <c r="R75" s="143"/>
      <c r="S75" s="143"/>
    </row>
    <row r="76" customFormat="false" ht="16" hidden="false" customHeight="false" outlineLevel="0" collapsed="false">
      <c r="A76" s="163"/>
      <c r="B76" s="163"/>
      <c r="C76" s="163"/>
      <c r="D76" s="183" t="s">
        <v>184</v>
      </c>
      <c r="E76" s="184" t="s">
        <v>185</v>
      </c>
      <c r="F76" s="184" t="s">
        <v>186</v>
      </c>
      <c r="G76" s="184" t="s">
        <v>186</v>
      </c>
      <c r="H76" s="184" t="s">
        <v>184</v>
      </c>
      <c r="I76" s="184" t="s">
        <v>184</v>
      </c>
      <c r="J76" s="185" t="s">
        <v>10</v>
      </c>
      <c r="K76" s="148" t="s">
        <v>184</v>
      </c>
      <c r="L76" s="195" t="s">
        <v>185</v>
      </c>
      <c r="M76" s="195" t="s">
        <v>186</v>
      </c>
      <c r="N76" s="195" t="s">
        <v>186</v>
      </c>
      <c r="O76" s="195" t="s">
        <v>184</v>
      </c>
      <c r="P76" s="149" t="s">
        <v>184</v>
      </c>
      <c r="Q76" s="149"/>
      <c r="R76" s="150" t="s">
        <v>10</v>
      </c>
      <c r="S76" s="150"/>
    </row>
    <row r="77" customFormat="false" ht="15" hidden="false" customHeight="false" outlineLevel="0" collapsed="false">
      <c r="A77" s="151" t="s">
        <v>187</v>
      </c>
      <c r="B77" s="152" t="s">
        <v>188</v>
      </c>
      <c r="C77" s="152"/>
      <c r="D77" s="165" t="s">
        <v>140</v>
      </c>
      <c r="E77" s="165" t="s">
        <v>140</v>
      </c>
      <c r="F77" s="165" t="s">
        <v>140</v>
      </c>
      <c r="G77" s="165" t="s">
        <v>140</v>
      </c>
      <c r="H77" s="165" t="s">
        <v>140</v>
      </c>
      <c r="I77" s="151" t="s">
        <v>191</v>
      </c>
      <c r="J77" s="155" t="s">
        <v>192</v>
      </c>
      <c r="K77" s="196"/>
      <c r="L77" s="197"/>
      <c r="M77" s="197"/>
      <c r="N77" s="197"/>
      <c r="O77" s="198"/>
      <c r="P77" s="151" t="s">
        <v>191</v>
      </c>
      <c r="Q77" s="151"/>
      <c r="R77" s="151" t="s">
        <v>192</v>
      </c>
      <c r="S77" s="151"/>
    </row>
    <row r="78" customFormat="false" ht="15" hidden="false" customHeight="true" outlineLevel="0" collapsed="false">
      <c r="A78" s="151"/>
      <c r="B78" s="157" t="s">
        <v>193</v>
      </c>
      <c r="C78" s="157"/>
      <c r="D78" s="165" t="s">
        <v>144</v>
      </c>
      <c r="E78" s="165" t="s">
        <v>144</v>
      </c>
      <c r="F78" s="165" t="s">
        <v>144</v>
      </c>
      <c r="G78" s="165" t="s">
        <v>144</v>
      </c>
      <c r="H78" s="165" t="s">
        <v>144</v>
      </c>
      <c r="I78" s="151"/>
      <c r="J78" s="155"/>
      <c r="K78" s="199"/>
      <c r="L78" s="200"/>
      <c r="M78" s="200"/>
      <c r="N78" s="200"/>
      <c r="O78" s="201"/>
      <c r="P78" s="151"/>
      <c r="Q78" s="151"/>
      <c r="R78" s="151"/>
      <c r="S78" s="151"/>
    </row>
    <row r="79" customFormat="false" ht="15" hidden="false" customHeight="true" outlineLevel="0" collapsed="false">
      <c r="A79" s="151"/>
      <c r="B79" s="159" t="s">
        <v>145</v>
      </c>
      <c r="C79" s="159"/>
      <c r="D79" s="165" t="s">
        <v>149</v>
      </c>
      <c r="E79" s="165" t="s">
        <v>149</v>
      </c>
      <c r="F79" s="165" t="s">
        <v>149</v>
      </c>
      <c r="G79" s="165" t="s">
        <v>149</v>
      </c>
      <c r="H79" s="165" t="s">
        <v>149</v>
      </c>
      <c r="I79" s="151"/>
      <c r="J79" s="155"/>
      <c r="K79" s="202"/>
      <c r="L79" s="203"/>
      <c r="M79" s="203"/>
      <c r="N79" s="203"/>
      <c r="O79" s="204"/>
      <c r="P79" s="151"/>
      <c r="Q79" s="151"/>
      <c r="R79" s="151"/>
      <c r="S79" s="151"/>
    </row>
    <row r="80" customFormat="false" ht="16" hidden="false" customHeight="false" outlineLevel="0" collapsed="false">
      <c r="A80" s="151"/>
      <c r="B80" s="161" t="s">
        <v>194</v>
      </c>
      <c r="C80" s="161"/>
      <c r="D80" s="172" t="s">
        <v>195</v>
      </c>
      <c r="E80" s="165" t="s">
        <v>137</v>
      </c>
      <c r="F80" s="165" t="s">
        <v>195</v>
      </c>
      <c r="G80" s="165" t="s">
        <v>195</v>
      </c>
      <c r="H80" s="165" t="s">
        <v>195</v>
      </c>
      <c r="I80" s="151"/>
      <c r="J80" s="155"/>
      <c r="K80" s="205"/>
      <c r="L80" s="206"/>
      <c r="M80" s="207"/>
      <c r="N80" s="207"/>
      <c r="O80" s="172"/>
      <c r="P80" s="151"/>
      <c r="Q80" s="151"/>
      <c r="R80" s="151"/>
      <c r="S80" s="151"/>
    </row>
    <row r="81" customFormat="false" ht="15" hidden="false" customHeight="true" outlineLevel="0" collapsed="false">
      <c r="A81" s="151" t="s">
        <v>196</v>
      </c>
      <c r="B81" s="152" t="s">
        <v>188</v>
      </c>
      <c r="C81" s="152"/>
      <c r="D81" s="153" t="s">
        <v>16</v>
      </c>
      <c r="E81" s="153" t="s">
        <v>14</v>
      </c>
      <c r="F81" s="153" t="s">
        <v>16</v>
      </c>
      <c r="G81" s="153" t="s">
        <v>14</v>
      </c>
      <c r="H81" s="188" t="s">
        <v>214</v>
      </c>
      <c r="I81" s="151"/>
      <c r="J81" s="155"/>
      <c r="K81" s="199"/>
      <c r="L81" s="208" t="s">
        <v>215</v>
      </c>
      <c r="M81" s="200"/>
      <c r="N81" s="200"/>
      <c r="O81" s="209" t="s">
        <v>215</v>
      </c>
      <c r="P81" s="151"/>
      <c r="Q81" s="151"/>
      <c r="R81" s="151"/>
      <c r="S81" s="151"/>
    </row>
    <row r="82" customFormat="false" ht="15" hidden="false" customHeight="true" outlineLevel="0" collapsed="false">
      <c r="A82" s="151"/>
      <c r="B82" s="157" t="s">
        <v>193</v>
      </c>
      <c r="C82" s="157"/>
      <c r="D82" s="158" t="s">
        <v>20</v>
      </c>
      <c r="E82" s="165" t="s">
        <v>18</v>
      </c>
      <c r="F82" s="158" t="s">
        <v>20</v>
      </c>
      <c r="G82" s="165" t="s">
        <v>18</v>
      </c>
      <c r="H82" s="188"/>
      <c r="I82" s="151"/>
      <c r="J82" s="155"/>
      <c r="K82" s="199"/>
      <c r="L82" s="208"/>
      <c r="M82" s="200"/>
      <c r="N82" s="200"/>
      <c r="O82" s="209"/>
      <c r="P82" s="151"/>
      <c r="Q82" s="151"/>
      <c r="R82" s="151"/>
      <c r="S82" s="151"/>
    </row>
    <row r="83" customFormat="false" ht="16" hidden="false" customHeight="true" outlineLevel="0" collapsed="false">
      <c r="A83" s="151"/>
      <c r="B83" s="167" t="s">
        <v>145</v>
      </c>
      <c r="C83" s="167"/>
      <c r="D83" s="162" t="s">
        <v>26</v>
      </c>
      <c r="E83" s="168" t="s">
        <v>28</v>
      </c>
      <c r="F83" s="162" t="s">
        <v>22</v>
      </c>
      <c r="G83" s="168" t="s">
        <v>24</v>
      </c>
      <c r="H83" s="188"/>
      <c r="I83" s="151"/>
      <c r="J83" s="155"/>
      <c r="K83" s="202"/>
      <c r="L83" s="208"/>
      <c r="M83" s="203"/>
      <c r="N83" s="203"/>
      <c r="O83" s="209"/>
      <c r="P83" s="151"/>
      <c r="Q83" s="151"/>
      <c r="R83" s="151"/>
      <c r="S83" s="151"/>
    </row>
    <row r="84" customFormat="false" ht="16" hidden="false" customHeight="false" outlineLevel="0" collapsed="false">
      <c r="A84" s="170" t="s">
        <v>198</v>
      </c>
      <c r="B84" s="171" t="s">
        <v>194</v>
      </c>
      <c r="C84" s="171"/>
      <c r="D84" s="168" t="s">
        <v>195</v>
      </c>
      <c r="E84" s="168" t="s">
        <v>138</v>
      </c>
      <c r="F84" s="168" t="s">
        <v>139</v>
      </c>
      <c r="G84" s="168" t="s">
        <v>138</v>
      </c>
      <c r="H84" s="188"/>
      <c r="I84" s="151"/>
      <c r="J84" s="155"/>
      <c r="K84" s="210"/>
      <c r="L84" s="208"/>
      <c r="M84" s="211"/>
      <c r="N84" s="211"/>
      <c r="O84" s="209"/>
      <c r="P84" s="151"/>
      <c r="Q84" s="151"/>
      <c r="R84" s="151"/>
      <c r="S84" s="151"/>
    </row>
  </sheetData>
  <mergeCells count="195">
    <mergeCell ref="A1:O1"/>
    <mergeCell ref="A2:D4"/>
    <mergeCell ref="E2:E3"/>
    <mergeCell ref="P2:P3"/>
    <mergeCell ref="Q2:S2"/>
    <mergeCell ref="A5:A23"/>
    <mergeCell ref="B5:C8"/>
    <mergeCell ref="D5:D6"/>
    <mergeCell ref="E5:E8"/>
    <mergeCell ref="F5:F8"/>
    <mergeCell ref="G5:G8"/>
    <mergeCell ref="H5:H8"/>
    <mergeCell ref="I5:I8"/>
    <mergeCell ref="J5:J8"/>
    <mergeCell ref="K5:K23"/>
    <mergeCell ref="L5:L8"/>
    <mergeCell ref="M5:M8"/>
    <mergeCell ref="N5:N8"/>
    <mergeCell ref="O5:O8"/>
    <mergeCell ref="P5:P8"/>
    <mergeCell ref="D7:D8"/>
    <mergeCell ref="B9:C12"/>
    <mergeCell ref="D9:D10"/>
    <mergeCell ref="E9:E12"/>
    <mergeCell ref="F9:F12"/>
    <mergeCell ref="G9:G12"/>
    <mergeCell ref="H9:H12"/>
    <mergeCell ref="I9:I12"/>
    <mergeCell ref="J9:J12"/>
    <mergeCell ref="L9:L12"/>
    <mergeCell ref="M9:M12"/>
    <mergeCell ref="N9:N12"/>
    <mergeCell ref="O9:O12"/>
    <mergeCell ref="P9:P12"/>
    <mergeCell ref="D11:D12"/>
    <mergeCell ref="B13:C17"/>
    <mergeCell ref="D13:D15"/>
    <mergeCell ref="E13:E17"/>
    <mergeCell ref="F13:F17"/>
    <mergeCell ref="G13:G17"/>
    <mergeCell ref="H13:H17"/>
    <mergeCell ref="I13:I17"/>
    <mergeCell ref="J13:J17"/>
    <mergeCell ref="L13:L17"/>
    <mergeCell ref="M13:M17"/>
    <mergeCell ref="N13:N17"/>
    <mergeCell ref="O13:O17"/>
    <mergeCell ref="P13:P17"/>
    <mergeCell ref="D16:D17"/>
    <mergeCell ref="B18:C23"/>
    <mergeCell ref="E18:E23"/>
    <mergeCell ref="F18:F23"/>
    <mergeCell ref="G18:G23"/>
    <mergeCell ref="H18:H23"/>
    <mergeCell ref="I18:I23"/>
    <mergeCell ref="J18:J23"/>
    <mergeCell ref="L18:L23"/>
    <mergeCell ref="M18:M23"/>
    <mergeCell ref="N18:N23"/>
    <mergeCell ref="O18:O23"/>
    <mergeCell ref="P18:P23"/>
    <mergeCell ref="Q20:S20"/>
    <mergeCell ref="A24:S24"/>
    <mergeCell ref="A25:C26"/>
    <mergeCell ref="D25:J25"/>
    <mergeCell ref="K25:S25"/>
    <mergeCell ref="P26:Q26"/>
    <mergeCell ref="R26:S26"/>
    <mergeCell ref="A27:A30"/>
    <mergeCell ref="B27:C27"/>
    <mergeCell ref="D27:D30"/>
    <mergeCell ref="E27:E30"/>
    <mergeCell ref="F27:F30"/>
    <mergeCell ref="H27:H34"/>
    <mergeCell ref="I27:I34"/>
    <mergeCell ref="J27:J34"/>
    <mergeCell ref="P27:Q34"/>
    <mergeCell ref="R27:S34"/>
    <mergeCell ref="B28:C28"/>
    <mergeCell ref="B29:C29"/>
    <mergeCell ref="B30:C30"/>
    <mergeCell ref="A31:A33"/>
    <mergeCell ref="B31:C31"/>
    <mergeCell ref="O31:O34"/>
    <mergeCell ref="B32:C32"/>
    <mergeCell ref="B33:C33"/>
    <mergeCell ref="B34:C34"/>
    <mergeCell ref="A35:C36"/>
    <mergeCell ref="D35:J35"/>
    <mergeCell ref="K35:S35"/>
    <mergeCell ref="P36:Q36"/>
    <mergeCell ref="R36:S36"/>
    <mergeCell ref="A37:A40"/>
    <mergeCell ref="B37:C37"/>
    <mergeCell ref="I37:I44"/>
    <mergeCell ref="J37:J44"/>
    <mergeCell ref="P37:Q44"/>
    <mergeCell ref="R37:S44"/>
    <mergeCell ref="B38:C38"/>
    <mergeCell ref="B39:C39"/>
    <mergeCell ref="B40:C40"/>
    <mergeCell ref="A41:A43"/>
    <mergeCell ref="B41:C41"/>
    <mergeCell ref="H41:H44"/>
    <mergeCell ref="O41:O44"/>
    <mergeCell ref="B42:C42"/>
    <mergeCell ref="B43:C43"/>
    <mergeCell ref="B44:C44"/>
    <mergeCell ref="A45:C46"/>
    <mergeCell ref="D45:J45"/>
    <mergeCell ref="K45:S45"/>
    <mergeCell ref="P46:Q46"/>
    <mergeCell ref="R46:S46"/>
    <mergeCell ref="A47:A50"/>
    <mergeCell ref="B47:C47"/>
    <mergeCell ref="I47:I54"/>
    <mergeCell ref="J47:J54"/>
    <mergeCell ref="P47:Q54"/>
    <mergeCell ref="R47:S54"/>
    <mergeCell ref="B48:C48"/>
    <mergeCell ref="B49:C49"/>
    <mergeCell ref="B50:C50"/>
    <mergeCell ref="A51:A53"/>
    <mergeCell ref="B51:C51"/>
    <mergeCell ref="H51:H54"/>
    <mergeCell ref="O51:O54"/>
    <mergeCell ref="B52:C52"/>
    <mergeCell ref="B53:C53"/>
    <mergeCell ref="B54:C54"/>
    <mergeCell ref="A55:C56"/>
    <mergeCell ref="D55:J55"/>
    <mergeCell ref="K55:S55"/>
    <mergeCell ref="P56:Q56"/>
    <mergeCell ref="R56:S56"/>
    <mergeCell ref="A57:A60"/>
    <mergeCell ref="B57:C57"/>
    <mergeCell ref="D57:H60"/>
    <mergeCell ref="I57:I64"/>
    <mergeCell ref="J57:J64"/>
    <mergeCell ref="P57:Q64"/>
    <mergeCell ref="R57:S64"/>
    <mergeCell ref="B58:C58"/>
    <mergeCell ref="B59:C59"/>
    <mergeCell ref="B60:C60"/>
    <mergeCell ref="A61:A63"/>
    <mergeCell ref="B61:C61"/>
    <mergeCell ref="D61:G64"/>
    <mergeCell ref="H61:H64"/>
    <mergeCell ref="O61:O64"/>
    <mergeCell ref="B62:C62"/>
    <mergeCell ref="B63:C63"/>
    <mergeCell ref="B64:C64"/>
    <mergeCell ref="A65:C66"/>
    <mergeCell ref="D65:J65"/>
    <mergeCell ref="K65:S65"/>
    <mergeCell ref="P66:Q66"/>
    <mergeCell ref="R66:S66"/>
    <mergeCell ref="A67:A70"/>
    <mergeCell ref="B67:C67"/>
    <mergeCell ref="I67:I74"/>
    <mergeCell ref="J67:J74"/>
    <mergeCell ref="P67:Q74"/>
    <mergeCell ref="R67:S74"/>
    <mergeCell ref="B68:C68"/>
    <mergeCell ref="B69:C69"/>
    <mergeCell ref="B70:C70"/>
    <mergeCell ref="A71:A73"/>
    <mergeCell ref="B71:C71"/>
    <mergeCell ref="H71:H74"/>
    <mergeCell ref="O71:O74"/>
    <mergeCell ref="B72:C72"/>
    <mergeCell ref="B73:C73"/>
    <mergeCell ref="B74:C74"/>
    <mergeCell ref="A75:C76"/>
    <mergeCell ref="D75:J75"/>
    <mergeCell ref="K75:S75"/>
    <mergeCell ref="P76:Q76"/>
    <mergeCell ref="R76:S76"/>
    <mergeCell ref="A77:A80"/>
    <mergeCell ref="B77:C77"/>
    <mergeCell ref="I77:I84"/>
    <mergeCell ref="J77:J84"/>
    <mergeCell ref="P77:Q84"/>
    <mergeCell ref="R77:S84"/>
    <mergeCell ref="B78:C78"/>
    <mergeCell ref="B79:C79"/>
    <mergeCell ref="B80:C80"/>
    <mergeCell ref="A81:A83"/>
    <mergeCell ref="B81:C81"/>
    <mergeCell ref="H81:H84"/>
    <mergeCell ref="L81:L84"/>
    <mergeCell ref="O81:O84"/>
    <mergeCell ref="B82:C82"/>
    <mergeCell ref="B83:C83"/>
    <mergeCell ref="B84:C8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93CDDD"/>
    <pageSetUpPr fitToPage="false"/>
  </sheetPr>
  <dimension ref="A1:S6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L68" activeCellId="0" sqref="L68"/>
    </sheetView>
  </sheetViews>
  <sheetFormatPr defaultRowHeight="15" zeroHeight="false" outlineLevelRow="0" outlineLevelCol="0"/>
  <cols>
    <col collapsed="false" customWidth="true" hidden="false" outlineLevel="0" max="1" min="1" style="0" width="17.83"/>
    <col collapsed="false" customWidth="true" hidden="false" outlineLevel="0" max="2" min="2" style="0" width="11.84"/>
    <col collapsed="false" customWidth="true" hidden="false" outlineLevel="0" max="3" min="3" style="0" width="18.33"/>
    <col collapsed="false" customWidth="true" hidden="false" outlineLevel="0" max="4" min="4" style="0" width="22.01"/>
    <col collapsed="false" customWidth="true" hidden="false" outlineLevel="0" max="5" min="5" style="0" width="15.49"/>
    <col collapsed="false" customWidth="true" hidden="false" outlineLevel="0" max="6" min="6" style="0" width="16.48"/>
    <col collapsed="false" customWidth="true" hidden="false" outlineLevel="0" max="7" min="7" style="0" width="13.83"/>
    <col collapsed="false" customWidth="true" hidden="false" outlineLevel="0" max="8" min="8" style="0" width="11.99"/>
    <col collapsed="false" customWidth="true" hidden="false" outlineLevel="0" max="9" min="9" style="0" width="9.51"/>
    <col collapsed="false" customWidth="true" hidden="false" outlineLevel="0" max="10" min="10" style="0" width="17.67"/>
    <col collapsed="false" customWidth="true" hidden="false" outlineLevel="0" max="11" min="11" style="0" width="10.5"/>
    <col collapsed="false" customWidth="true" hidden="false" outlineLevel="0" max="12" min="12" style="0" width="31.16"/>
    <col collapsed="false" customWidth="true" hidden="false" outlineLevel="0" max="13" min="13" style="0" width="8.33"/>
    <col collapsed="false" customWidth="true" hidden="false" outlineLevel="0" max="14" min="14" style="0" width="11.65"/>
    <col collapsed="false" customWidth="true" hidden="false" outlineLevel="0" max="15" min="15" style="0" width="10.16"/>
    <col collapsed="false" customWidth="true" hidden="false" outlineLevel="0" max="16" min="16" style="0" width="10.5"/>
    <col collapsed="false" customWidth="true" hidden="false" outlineLevel="0" max="17" min="17" style="0" width="17.67"/>
    <col collapsed="false" customWidth="true" hidden="false" outlineLevel="0" max="18" min="18" style="0" width="24.67"/>
    <col collapsed="false" customWidth="true" hidden="false" outlineLevel="0" max="1025" min="19" style="0" width="8.83"/>
  </cols>
  <sheetData>
    <row r="1" customFormat="false" ht="16" hidden="false" customHeight="false" outlineLevel="0" collapsed="false">
      <c r="A1" s="30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90</v>
      </c>
      <c r="R1" s="30"/>
      <c r="S1" s="30"/>
    </row>
    <row r="2" customFormat="false" ht="17" hidden="false" customHeight="true" outlineLevel="0" collapsed="false">
      <c r="A2" s="50" t="s">
        <v>91</v>
      </c>
      <c r="B2" s="50"/>
      <c r="C2" s="50"/>
      <c r="D2" s="50"/>
      <c r="E2" s="51" t="s">
        <v>92</v>
      </c>
      <c r="F2" s="122" t="s">
        <v>93</v>
      </c>
      <c r="G2" s="123" t="s">
        <v>94</v>
      </c>
      <c r="H2" s="124" t="s">
        <v>95</v>
      </c>
      <c r="I2" s="122" t="s">
        <v>96</v>
      </c>
      <c r="J2" s="123" t="s">
        <v>97</v>
      </c>
      <c r="K2" s="124" t="s">
        <v>98</v>
      </c>
      <c r="L2" s="122" t="s">
        <v>99</v>
      </c>
      <c r="M2" s="123" t="s">
        <v>100</v>
      </c>
      <c r="N2" s="125" t="s">
        <v>101</v>
      </c>
      <c r="O2" s="126" t="s">
        <v>102</v>
      </c>
      <c r="P2" s="127" t="s">
        <v>103</v>
      </c>
      <c r="Q2" s="56" t="s">
        <v>1</v>
      </c>
      <c r="R2" s="58" t="s">
        <v>2</v>
      </c>
      <c r="S2" s="58"/>
    </row>
    <row r="3" customFormat="false" ht="17" hidden="false" customHeight="false" outlineLevel="0" collapsed="false">
      <c r="A3" s="50"/>
      <c r="B3" s="50"/>
      <c r="C3" s="50"/>
      <c r="D3" s="50"/>
      <c r="E3" s="51"/>
      <c r="F3" s="128"/>
      <c r="G3" s="129"/>
      <c r="H3" s="130"/>
      <c r="I3" s="128"/>
      <c r="J3" s="129"/>
      <c r="K3" s="130"/>
      <c r="L3" s="128"/>
      <c r="M3" s="129"/>
      <c r="N3" s="131"/>
      <c r="O3" s="132"/>
      <c r="P3" s="127"/>
      <c r="Q3" s="5" t="s">
        <v>3</v>
      </c>
      <c r="R3" s="6" t="s">
        <v>4</v>
      </c>
      <c r="S3" s="5" t="s">
        <v>5</v>
      </c>
    </row>
    <row r="4" customFormat="false" ht="17" hidden="false" customHeight="false" outlineLevel="0" collapsed="false">
      <c r="A4" s="50"/>
      <c r="B4" s="50"/>
      <c r="C4" s="50"/>
      <c r="D4" s="50"/>
      <c r="E4" s="212" t="s">
        <v>104</v>
      </c>
      <c r="F4" s="213" t="s">
        <v>105</v>
      </c>
      <c r="G4" s="213" t="s">
        <v>106</v>
      </c>
      <c r="H4" s="213" t="s">
        <v>107</v>
      </c>
      <c r="I4" s="213" t="s">
        <v>108</v>
      </c>
      <c r="J4" s="213" t="s">
        <v>109</v>
      </c>
      <c r="K4" s="213" t="s">
        <v>110</v>
      </c>
      <c r="L4" s="213" t="s">
        <v>111</v>
      </c>
      <c r="M4" s="214" t="s">
        <v>112</v>
      </c>
      <c r="N4" s="213" t="s">
        <v>113</v>
      </c>
      <c r="O4" s="213" t="s">
        <v>114</v>
      </c>
      <c r="P4" s="215" t="s">
        <v>115</v>
      </c>
      <c r="Q4" s="8" t="s">
        <v>6</v>
      </c>
      <c r="R4" s="9" t="s">
        <v>7</v>
      </c>
      <c r="S4" s="8" t="s">
        <v>5</v>
      </c>
    </row>
    <row r="5" customFormat="false" ht="17" hidden="false" customHeight="true" outlineLevel="0" collapsed="false">
      <c r="A5" s="216" t="s">
        <v>37</v>
      </c>
      <c r="B5" s="217" t="s">
        <v>216</v>
      </c>
      <c r="C5" s="217"/>
      <c r="D5" s="96" t="s">
        <v>152</v>
      </c>
      <c r="E5" s="218" t="s">
        <v>136</v>
      </c>
      <c r="F5" s="219" t="s">
        <v>137</v>
      </c>
      <c r="G5" s="219" t="s">
        <v>143</v>
      </c>
      <c r="H5" s="219" t="s">
        <v>131</v>
      </c>
      <c r="I5" s="220" t="s">
        <v>132</v>
      </c>
      <c r="J5" s="220" t="s">
        <v>133</v>
      </c>
      <c r="K5" s="221" t="s">
        <v>125</v>
      </c>
      <c r="L5" s="222" t="s">
        <v>134</v>
      </c>
      <c r="M5" s="219" t="s">
        <v>135</v>
      </c>
      <c r="N5" s="219" t="s">
        <v>136</v>
      </c>
      <c r="O5" s="219" t="s">
        <v>137</v>
      </c>
      <c r="P5" s="223"/>
      <c r="Q5" s="10" t="s">
        <v>8</v>
      </c>
      <c r="R5" s="11" t="s">
        <v>9</v>
      </c>
      <c r="S5" s="10" t="s">
        <v>5</v>
      </c>
    </row>
    <row r="6" customFormat="false" ht="16" hidden="false" customHeight="false" outlineLevel="0" collapsed="false">
      <c r="A6" s="216"/>
      <c r="B6" s="217"/>
      <c r="C6" s="217"/>
      <c r="D6" s="104" t="s">
        <v>154</v>
      </c>
      <c r="E6" s="218"/>
      <c r="F6" s="219"/>
      <c r="G6" s="219"/>
      <c r="H6" s="219"/>
      <c r="I6" s="220"/>
      <c r="J6" s="220"/>
      <c r="K6" s="221"/>
      <c r="L6" s="222"/>
      <c r="M6" s="219"/>
      <c r="N6" s="219"/>
      <c r="O6" s="219"/>
      <c r="P6" s="223"/>
      <c r="Q6" s="12" t="s">
        <v>10</v>
      </c>
      <c r="R6" s="13" t="s">
        <v>11</v>
      </c>
      <c r="S6" s="12" t="s">
        <v>5</v>
      </c>
    </row>
    <row r="7" customFormat="false" ht="16" hidden="false" customHeight="false" outlineLevel="0" collapsed="false">
      <c r="A7" s="216"/>
      <c r="B7" s="217"/>
      <c r="C7" s="217"/>
      <c r="D7" s="105" t="s">
        <v>156</v>
      </c>
      <c r="E7" s="218"/>
      <c r="F7" s="219"/>
      <c r="G7" s="219"/>
      <c r="H7" s="219"/>
      <c r="I7" s="220"/>
      <c r="J7" s="220"/>
      <c r="K7" s="221"/>
      <c r="L7" s="222"/>
      <c r="M7" s="219"/>
      <c r="N7" s="219"/>
      <c r="O7" s="219"/>
      <c r="P7" s="223"/>
      <c r="Q7" s="14" t="s">
        <v>12</v>
      </c>
      <c r="R7" s="15" t="s">
        <v>13</v>
      </c>
      <c r="S7" s="16" t="s">
        <v>5</v>
      </c>
    </row>
    <row r="8" customFormat="false" ht="16" hidden="false" customHeight="false" outlineLevel="0" collapsed="false">
      <c r="A8" s="216"/>
      <c r="B8" s="217"/>
      <c r="C8" s="217"/>
      <c r="D8" s="105" t="s">
        <v>158</v>
      </c>
      <c r="E8" s="218"/>
      <c r="F8" s="219"/>
      <c r="G8" s="219"/>
      <c r="H8" s="219"/>
      <c r="I8" s="220"/>
      <c r="J8" s="220"/>
      <c r="K8" s="221"/>
      <c r="L8" s="222"/>
      <c r="M8" s="219"/>
      <c r="N8" s="219"/>
      <c r="O8" s="219"/>
      <c r="P8" s="223"/>
      <c r="Q8" s="14" t="s">
        <v>14</v>
      </c>
      <c r="R8" s="15" t="s">
        <v>15</v>
      </c>
      <c r="S8" s="16" t="s">
        <v>5</v>
      </c>
    </row>
    <row r="9" customFormat="false" ht="17" hidden="false" customHeight="false" outlineLevel="0" collapsed="false">
      <c r="A9" s="216"/>
      <c r="B9" s="217"/>
      <c r="C9" s="217"/>
      <c r="D9" s="107" t="s">
        <v>159</v>
      </c>
      <c r="E9" s="218"/>
      <c r="F9" s="219"/>
      <c r="G9" s="219"/>
      <c r="H9" s="219"/>
      <c r="I9" s="220"/>
      <c r="J9" s="220"/>
      <c r="K9" s="221"/>
      <c r="L9" s="222"/>
      <c r="M9" s="219"/>
      <c r="N9" s="219"/>
      <c r="O9" s="219"/>
      <c r="P9" s="223"/>
      <c r="Q9" s="17" t="s">
        <v>16</v>
      </c>
      <c r="R9" s="18" t="s">
        <v>17</v>
      </c>
      <c r="S9" s="17" t="s">
        <v>5</v>
      </c>
    </row>
    <row r="10" customFormat="false" ht="17" hidden="false" customHeight="false" outlineLevel="0" collapsed="false">
      <c r="A10" s="216"/>
      <c r="B10" s="217"/>
      <c r="C10" s="217"/>
      <c r="D10" s="108" t="s">
        <v>160</v>
      </c>
      <c r="E10" s="218"/>
      <c r="F10" s="219"/>
      <c r="G10" s="219"/>
      <c r="H10" s="219"/>
      <c r="I10" s="220"/>
      <c r="J10" s="220"/>
      <c r="K10" s="221"/>
      <c r="L10" s="222"/>
      <c r="M10" s="219"/>
      <c r="N10" s="219"/>
      <c r="O10" s="219"/>
      <c r="P10" s="223"/>
      <c r="Q10" s="19" t="s">
        <v>18</v>
      </c>
      <c r="R10" s="20" t="s">
        <v>19</v>
      </c>
      <c r="S10" s="19" t="s">
        <v>5</v>
      </c>
    </row>
    <row r="11" customFormat="false" ht="16" hidden="false" customHeight="true" outlineLevel="0" collapsed="false">
      <c r="A11" s="224" t="s">
        <v>217</v>
      </c>
      <c r="B11" s="224"/>
      <c r="C11" s="224"/>
      <c r="D11" s="96" t="s">
        <v>163</v>
      </c>
      <c r="E11" s="112" t="s">
        <v>135</v>
      </c>
      <c r="F11" s="113" t="s">
        <v>136</v>
      </c>
      <c r="G11" s="113" t="s">
        <v>137</v>
      </c>
      <c r="H11" s="113" t="s">
        <v>164</v>
      </c>
      <c r="I11" s="114" t="s">
        <v>165</v>
      </c>
      <c r="J11" s="114" t="s">
        <v>166</v>
      </c>
      <c r="K11" s="221"/>
      <c r="L11" s="115" t="s">
        <v>167</v>
      </c>
      <c r="M11" s="113" t="s">
        <v>168</v>
      </c>
      <c r="N11" s="113" t="s">
        <v>169</v>
      </c>
      <c r="O11" s="113" t="s">
        <v>170</v>
      </c>
      <c r="P11" s="116"/>
      <c r="Q11" s="21" t="s">
        <v>20</v>
      </c>
      <c r="R11" s="22" t="s">
        <v>21</v>
      </c>
      <c r="S11" s="21" t="s">
        <v>5</v>
      </c>
    </row>
    <row r="12" customFormat="false" ht="16" hidden="false" customHeight="false" outlineLevel="0" collapsed="false">
      <c r="A12" s="224"/>
      <c r="B12" s="224"/>
      <c r="C12" s="224"/>
      <c r="D12" s="104" t="s">
        <v>172</v>
      </c>
      <c r="E12" s="112"/>
      <c r="F12" s="113"/>
      <c r="G12" s="113"/>
      <c r="H12" s="113"/>
      <c r="I12" s="114"/>
      <c r="J12" s="114"/>
      <c r="K12" s="221"/>
      <c r="L12" s="115"/>
      <c r="M12" s="113"/>
      <c r="N12" s="113"/>
      <c r="O12" s="113"/>
      <c r="P12" s="116"/>
      <c r="Q12" s="21" t="s">
        <v>22</v>
      </c>
      <c r="R12" s="23" t="s">
        <v>23</v>
      </c>
      <c r="S12" s="19" t="s">
        <v>5</v>
      </c>
    </row>
    <row r="13" customFormat="false" ht="16" hidden="false" customHeight="false" outlineLevel="0" collapsed="false">
      <c r="A13" s="224"/>
      <c r="B13" s="224"/>
      <c r="C13" s="224"/>
      <c r="D13" s="105" t="s">
        <v>174</v>
      </c>
      <c r="E13" s="112"/>
      <c r="F13" s="113"/>
      <c r="G13" s="113"/>
      <c r="H13" s="113"/>
      <c r="I13" s="114"/>
      <c r="J13" s="114"/>
      <c r="K13" s="221"/>
      <c r="L13" s="115"/>
      <c r="M13" s="113"/>
      <c r="N13" s="113"/>
      <c r="O13" s="113"/>
      <c r="P13" s="116"/>
      <c r="Q13" s="21" t="s">
        <v>24</v>
      </c>
      <c r="R13" s="23" t="s">
        <v>25</v>
      </c>
      <c r="S13" s="19" t="s">
        <v>5</v>
      </c>
    </row>
    <row r="14" customFormat="false" ht="17" hidden="false" customHeight="false" outlineLevel="0" collapsed="false">
      <c r="A14" s="224"/>
      <c r="B14" s="224"/>
      <c r="C14" s="224"/>
      <c r="D14" s="107" t="s">
        <v>175</v>
      </c>
      <c r="E14" s="112"/>
      <c r="F14" s="113"/>
      <c r="G14" s="113"/>
      <c r="H14" s="113"/>
      <c r="I14" s="114"/>
      <c r="J14" s="114"/>
      <c r="K14" s="221"/>
      <c r="L14" s="115"/>
      <c r="M14" s="113"/>
      <c r="N14" s="113"/>
      <c r="O14" s="113"/>
      <c r="P14" s="116"/>
      <c r="Q14" s="24" t="s">
        <v>26</v>
      </c>
      <c r="R14" s="25" t="s">
        <v>27</v>
      </c>
      <c r="S14" s="26" t="s">
        <v>5</v>
      </c>
    </row>
    <row r="15" customFormat="false" ht="16" hidden="false" customHeight="false" outlineLevel="0" collapsed="false">
      <c r="A15" s="224"/>
      <c r="B15" s="224"/>
      <c r="C15" s="224"/>
      <c r="D15" s="118" t="s">
        <v>176</v>
      </c>
      <c r="E15" s="112"/>
      <c r="F15" s="113"/>
      <c r="G15" s="113"/>
      <c r="H15" s="113"/>
      <c r="I15" s="114"/>
      <c r="J15" s="114"/>
      <c r="K15" s="221"/>
      <c r="L15" s="115"/>
      <c r="M15" s="113"/>
      <c r="N15" s="113"/>
      <c r="O15" s="113"/>
      <c r="P15" s="116"/>
      <c r="Q15" s="21" t="s">
        <v>28</v>
      </c>
      <c r="R15" s="23" t="s">
        <v>29</v>
      </c>
      <c r="S15" s="19" t="s">
        <v>5</v>
      </c>
    </row>
    <row r="16" customFormat="false" ht="16" hidden="false" customHeight="false" outlineLevel="0" collapsed="false">
      <c r="A16" s="224"/>
      <c r="B16" s="224"/>
      <c r="C16" s="224"/>
      <c r="D16" s="119" t="s">
        <v>177</v>
      </c>
      <c r="E16" s="112"/>
      <c r="F16" s="113"/>
      <c r="G16" s="113"/>
      <c r="H16" s="113"/>
      <c r="I16" s="114"/>
      <c r="J16" s="114"/>
      <c r="K16" s="221"/>
      <c r="L16" s="115"/>
      <c r="M16" s="113"/>
      <c r="N16" s="113"/>
      <c r="O16" s="113"/>
      <c r="P16" s="116"/>
      <c r="Q16" s="21" t="s">
        <v>30</v>
      </c>
      <c r="R16" s="23" t="s">
        <v>31</v>
      </c>
      <c r="S16" s="19" t="s">
        <v>5</v>
      </c>
    </row>
    <row r="17" customFormat="false" ht="16" hidden="false" customHeight="true" outlineLevel="0" collapsed="false">
      <c r="A17" s="224"/>
      <c r="B17" s="224"/>
      <c r="C17" s="224"/>
      <c r="D17" s="120" t="s">
        <v>178</v>
      </c>
      <c r="E17" s="112"/>
      <c r="F17" s="113"/>
      <c r="G17" s="113"/>
      <c r="H17" s="113"/>
      <c r="I17" s="114"/>
      <c r="J17" s="114"/>
      <c r="K17" s="221"/>
      <c r="L17" s="115"/>
      <c r="M17" s="113"/>
      <c r="N17" s="113"/>
      <c r="O17" s="113"/>
      <c r="P17" s="116"/>
      <c r="Q17" s="21" t="s">
        <v>32</v>
      </c>
      <c r="R17" s="22" t="s">
        <v>33</v>
      </c>
      <c r="S17" s="21" t="s">
        <v>5</v>
      </c>
    </row>
    <row r="18" customFormat="false" ht="17" hidden="false" customHeight="false" outlineLevel="0" collapsed="false">
      <c r="A18" s="224"/>
      <c r="B18" s="224"/>
      <c r="C18" s="224"/>
      <c r="D18" s="120"/>
      <c r="E18" s="112"/>
      <c r="F18" s="113"/>
      <c r="G18" s="113"/>
      <c r="H18" s="113"/>
      <c r="I18" s="114"/>
      <c r="J18" s="114"/>
      <c r="K18" s="221"/>
      <c r="L18" s="115"/>
      <c r="M18" s="113"/>
      <c r="N18" s="113"/>
      <c r="O18" s="113"/>
      <c r="P18" s="116"/>
      <c r="Q18" s="27" t="s">
        <v>34</v>
      </c>
      <c r="R18" s="28" t="s">
        <v>35</v>
      </c>
      <c r="S18" s="29" t="s">
        <v>5</v>
      </c>
    </row>
    <row r="19" customFormat="false" ht="16" hidden="false" customHeight="false" outlineLevel="0" collapsed="false">
      <c r="Q19" s="137" t="s">
        <v>218</v>
      </c>
      <c r="R19" s="137"/>
      <c r="S19" s="137"/>
    </row>
    <row r="20" customFormat="false" ht="16" hidden="false" customHeight="false" outlineLevel="0" collapsed="false">
      <c r="A20" s="142"/>
      <c r="B20" s="142"/>
      <c r="C20" s="225" t="s">
        <v>219</v>
      </c>
      <c r="D20" s="226" t="s">
        <v>220</v>
      </c>
      <c r="E20" s="226" t="s">
        <v>221</v>
      </c>
      <c r="F20" s="226" t="s">
        <v>222</v>
      </c>
      <c r="G20" s="226" t="s">
        <v>223</v>
      </c>
      <c r="H20" s="226" t="s">
        <v>224</v>
      </c>
      <c r="I20" s="226" t="s">
        <v>225</v>
      </c>
      <c r="J20" s="227"/>
    </row>
    <row r="21" customFormat="false" ht="15" hidden="false" customHeight="true" outlineLevel="0" collapsed="false">
      <c r="A21" s="228" t="s">
        <v>226</v>
      </c>
      <c r="B21" s="229" t="n">
        <v>0.291666666666667</v>
      </c>
      <c r="C21" s="230" t="s">
        <v>227</v>
      </c>
      <c r="D21" s="55" t="s">
        <v>227</v>
      </c>
      <c r="E21" s="231" t="s">
        <v>228</v>
      </c>
      <c r="F21" s="55" t="s">
        <v>215</v>
      </c>
      <c r="G21" s="111" t="s">
        <v>229</v>
      </c>
      <c r="H21" s="55" t="s">
        <v>215</v>
      </c>
      <c r="I21" s="151" t="s">
        <v>230</v>
      </c>
      <c r="J21" s="55" t="s">
        <v>231</v>
      </c>
    </row>
    <row r="22" customFormat="false" ht="16" hidden="false" customHeight="false" outlineLevel="0" collapsed="false">
      <c r="A22" s="228"/>
      <c r="B22" s="229"/>
      <c r="C22" s="230"/>
      <c r="D22" s="55"/>
      <c r="E22" s="231"/>
      <c r="F22" s="55"/>
      <c r="G22" s="111"/>
      <c r="H22" s="55"/>
      <c r="I22" s="151"/>
      <c r="J22" s="55"/>
    </row>
    <row r="23" customFormat="false" ht="15" hidden="false" customHeight="true" outlineLevel="0" collapsed="false">
      <c r="A23" s="228"/>
      <c r="B23" s="232" t="n">
        <v>0.333333333333333</v>
      </c>
      <c r="C23" s="233" t="s">
        <v>232</v>
      </c>
      <c r="D23" s="234" t="s">
        <v>233</v>
      </c>
      <c r="E23" s="231"/>
      <c r="F23" s="235" t="s">
        <v>234</v>
      </c>
      <c r="G23" s="111"/>
      <c r="H23" s="235" t="s">
        <v>235</v>
      </c>
      <c r="I23" s="151"/>
      <c r="J23" s="55"/>
    </row>
    <row r="24" customFormat="false" ht="15" hidden="false" customHeight="false" outlineLevel="0" collapsed="false">
      <c r="A24" s="228"/>
      <c r="B24" s="232"/>
      <c r="C24" s="233"/>
      <c r="D24" s="234"/>
      <c r="E24" s="231"/>
      <c r="F24" s="235"/>
      <c r="G24" s="111"/>
      <c r="H24" s="235"/>
      <c r="I24" s="151"/>
      <c r="J24" s="55"/>
    </row>
    <row r="25" customFormat="false" ht="15" hidden="false" customHeight="false" outlineLevel="0" collapsed="false">
      <c r="A25" s="228"/>
      <c r="B25" s="232" t="n">
        <v>0.375</v>
      </c>
      <c r="C25" s="233"/>
      <c r="D25" s="234"/>
      <c r="E25" s="231"/>
      <c r="F25" s="235"/>
      <c r="G25" s="111"/>
      <c r="H25" s="235"/>
      <c r="I25" s="151"/>
      <c r="J25" s="55"/>
    </row>
    <row r="26" customFormat="false" ht="15" hidden="false" customHeight="false" outlineLevel="0" collapsed="false">
      <c r="A26" s="228"/>
      <c r="B26" s="232" t="n">
        <v>0.416666666666667</v>
      </c>
      <c r="C26" s="233"/>
      <c r="D26" s="234"/>
      <c r="E26" s="231"/>
      <c r="F26" s="235"/>
      <c r="G26" s="111"/>
      <c r="H26" s="235"/>
      <c r="I26" s="151"/>
      <c r="J26" s="55"/>
    </row>
    <row r="27" customFormat="false" ht="15" hidden="false" customHeight="false" outlineLevel="0" collapsed="false">
      <c r="A27" s="228"/>
      <c r="B27" s="232"/>
      <c r="C27" s="233"/>
      <c r="D27" s="234"/>
      <c r="E27" s="231"/>
      <c r="F27" s="235"/>
      <c r="G27" s="111"/>
      <c r="H27" s="235"/>
      <c r="I27" s="151"/>
      <c r="J27" s="55"/>
    </row>
    <row r="28" customFormat="false" ht="15" hidden="false" customHeight="false" outlineLevel="0" collapsed="false">
      <c r="A28" s="228"/>
      <c r="B28" s="232"/>
      <c r="C28" s="233"/>
      <c r="D28" s="234"/>
      <c r="E28" s="231"/>
      <c r="F28" s="235"/>
      <c r="G28" s="111"/>
      <c r="H28" s="235"/>
      <c r="I28" s="151"/>
      <c r="J28" s="55"/>
    </row>
    <row r="29" customFormat="false" ht="15" hidden="false" customHeight="false" outlineLevel="0" collapsed="false">
      <c r="A29" s="228"/>
      <c r="B29" s="236" t="n">
        <v>0.458333333333333</v>
      </c>
      <c r="C29" s="233"/>
      <c r="D29" s="234"/>
      <c r="E29" s="231"/>
      <c r="F29" s="235"/>
      <c r="G29" s="111"/>
      <c r="H29" s="235"/>
      <c r="I29" s="151"/>
      <c r="J29" s="55"/>
    </row>
    <row r="30" customFormat="false" ht="16" hidden="false" customHeight="false" outlineLevel="0" collapsed="false">
      <c r="A30" s="228"/>
      <c r="B30" s="237" t="n">
        <v>0.5</v>
      </c>
      <c r="C30" s="233"/>
      <c r="D30" s="234"/>
      <c r="E30" s="231"/>
      <c r="F30" s="235"/>
      <c r="G30" s="111"/>
      <c r="H30" s="235"/>
      <c r="I30" s="151"/>
      <c r="J30" s="55"/>
    </row>
    <row r="31" customFormat="false" ht="16" hidden="false" customHeight="false" outlineLevel="0" collapsed="false">
      <c r="A31" s="238" t="s">
        <v>236</v>
      </c>
      <c r="B31" s="238"/>
      <c r="C31" s="238"/>
      <c r="D31" s="238"/>
      <c r="E31" s="238"/>
      <c r="F31" s="238"/>
      <c r="G31" s="238"/>
      <c r="H31" s="238"/>
      <c r="I31" s="238"/>
      <c r="J31" s="238"/>
    </row>
    <row r="32" customFormat="false" ht="15" hidden="false" customHeight="true" outlineLevel="0" collapsed="false">
      <c r="A32" s="239" t="s">
        <v>226</v>
      </c>
      <c r="B32" s="229" t="n">
        <v>0.5625</v>
      </c>
      <c r="C32" s="240" t="s">
        <v>237</v>
      </c>
      <c r="D32" s="241" t="s">
        <v>238</v>
      </c>
      <c r="E32" s="242" t="s">
        <v>239</v>
      </c>
      <c r="F32" s="243" t="s">
        <v>240</v>
      </c>
      <c r="G32" s="244" t="s">
        <v>241</v>
      </c>
      <c r="H32" s="151" t="s">
        <v>230</v>
      </c>
      <c r="I32" s="151" t="s">
        <v>230</v>
      </c>
      <c r="J32" s="55"/>
    </row>
    <row r="33" customFormat="false" ht="15" hidden="false" customHeight="false" outlineLevel="0" collapsed="false">
      <c r="A33" s="239"/>
      <c r="B33" s="232" t="n">
        <v>0.604166666666667</v>
      </c>
      <c r="C33" s="240"/>
      <c r="D33" s="241"/>
      <c r="E33" s="242"/>
      <c r="F33" s="243"/>
      <c r="G33" s="244"/>
      <c r="H33" s="151"/>
      <c r="I33" s="151"/>
      <c r="J33" s="55"/>
    </row>
    <row r="34" customFormat="false" ht="15" hidden="false" customHeight="false" outlineLevel="0" collapsed="false">
      <c r="A34" s="239"/>
      <c r="B34" s="232" t="n">
        <v>0.645833333333333</v>
      </c>
      <c r="C34" s="240"/>
      <c r="D34" s="241"/>
      <c r="E34" s="242"/>
      <c r="F34" s="243"/>
      <c r="G34" s="244"/>
      <c r="H34" s="151"/>
      <c r="I34" s="151"/>
      <c r="J34" s="55"/>
    </row>
    <row r="35" customFormat="false" ht="15" hidden="false" customHeight="false" outlineLevel="0" collapsed="false">
      <c r="A35" s="239"/>
      <c r="B35" s="232" t="n">
        <v>0.6875</v>
      </c>
      <c r="C35" s="240"/>
      <c r="D35" s="241"/>
      <c r="E35" s="242"/>
      <c r="F35" s="243"/>
      <c r="G35" s="244"/>
      <c r="H35" s="151"/>
      <c r="I35" s="151"/>
      <c r="J35" s="55"/>
    </row>
    <row r="36" customFormat="false" ht="15" hidden="false" customHeight="false" outlineLevel="0" collapsed="false">
      <c r="A36" s="239"/>
      <c r="B36" s="232"/>
      <c r="C36" s="240"/>
      <c r="D36" s="241"/>
      <c r="E36" s="242"/>
      <c r="F36" s="243"/>
      <c r="G36" s="244"/>
      <c r="H36" s="151"/>
      <c r="I36" s="151"/>
      <c r="J36" s="55"/>
    </row>
    <row r="37" customFormat="false" ht="15" hidden="false" customHeight="false" outlineLevel="0" collapsed="false">
      <c r="A37" s="239"/>
      <c r="B37" s="237" t="n">
        <v>0.708333333333333</v>
      </c>
      <c r="C37" s="240"/>
      <c r="D37" s="241"/>
      <c r="E37" s="242"/>
      <c r="F37" s="243"/>
      <c r="G37" s="244"/>
      <c r="H37" s="151"/>
      <c r="I37" s="151"/>
      <c r="J37" s="55"/>
    </row>
    <row r="38" customFormat="false" ht="16" hidden="false" customHeight="false" outlineLevel="0" collapsed="false">
      <c r="A38" s="239"/>
      <c r="B38" s="237"/>
      <c r="C38" s="240"/>
      <c r="D38" s="241"/>
      <c r="E38" s="242"/>
      <c r="F38" s="243"/>
      <c r="G38" s="244"/>
      <c r="H38" s="151"/>
      <c r="I38" s="151"/>
      <c r="J38" s="55"/>
    </row>
    <row r="39" customFormat="false" ht="16" hidden="false" customHeight="false" outlineLevel="0" collapsed="false">
      <c r="A39" s="142"/>
      <c r="B39" s="142"/>
      <c r="C39" s="245" t="s">
        <v>219</v>
      </c>
      <c r="D39" s="246" t="s">
        <v>220</v>
      </c>
      <c r="E39" s="246" t="s">
        <v>221</v>
      </c>
      <c r="F39" s="246" t="s">
        <v>222</v>
      </c>
      <c r="G39" s="246" t="s">
        <v>223</v>
      </c>
      <c r="H39" s="246" t="s">
        <v>224</v>
      </c>
      <c r="I39" s="246" t="s">
        <v>225</v>
      </c>
      <c r="J39" s="247"/>
    </row>
    <row r="40" customFormat="false" ht="15" hidden="false" customHeight="true" outlineLevel="0" collapsed="false">
      <c r="A40" s="79" t="s">
        <v>242</v>
      </c>
      <c r="B40" s="229" t="n">
        <v>0.291666666666667</v>
      </c>
      <c r="C40" s="230" t="s">
        <v>227</v>
      </c>
      <c r="D40" s="55" t="s">
        <v>227</v>
      </c>
      <c r="E40" s="55" t="s">
        <v>227</v>
      </c>
      <c r="F40" s="55" t="s">
        <v>215</v>
      </c>
      <c r="G40" s="55" t="s">
        <v>215</v>
      </c>
      <c r="H40" s="55" t="s">
        <v>215</v>
      </c>
      <c r="I40" s="151" t="s">
        <v>230</v>
      </c>
      <c r="J40" s="55" t="s">
        <v>231</v>
      </c>
    </row>
    <row r="41" customFormat="false" ht="16" hidden="false" customHeight="false" outlineLevel="0" collapsed="false">
      <c r="A41" s="79"/>
      <c r="B41" s="229"/>
      <c r="C41" s="230"/>
      <c r="D41" s="55"/>
      <c r="E41" s="55"/>
      <c r="F41" s="55"/>
      <c r="G41" s="55"/>
      <c r="H41" s="55"/>
      <c r="I41" s="151"/>
      <c r="J41" s="55"/>
    </row>
    <row r="42" customFormat="false" ht="15" hidden="false" customHeight="true" outlineLevel="0" collapsed="false">
      <c r="A42" s="79"/>
      <c r="B42" s="232" t="n">
        <v>0.333333333333333</v>
      </c>
      <c r="C42" s="234" t="s">
        <v>233</v>
      </c>
      <c r="D42" s="243" t="s">
        <v>243</v>
      </c>
      <c r="E42" s="248" t="s">
        <v>244</v>
      </c>
      <c r="F42" s="235" t="s">
        <v>215</v>
      </c>
      <c r="G42" s="249" t="s">
        <v>245</v>
      </c>
      <c r="H42" s="235" t="s">
        <v>235</v>
      </c>
      <c r="I42" s="151"/>
      <c r="J42" s="55"/>
    </row>
    <row r="43" customFormat="false" ht="15" hidden="false" customHeight="false" outlineLevel="0" collapsed="false">
      <c r="A43" s="79"/>
      <c r="B43" s="232"/>
      <c r="C43" s="234"/>
      <c r="D43" s="243"/>
      <c r="E43" s="248"/>
      <c r="F43" s="235"/>
      <c r="G43" s="249"/>
      <c r="H43" s="235"/>
      <c r="I43" s="151"/>
      <c r="J43" s="55"/>
    </row>
    <row r="44" customFormat="false" ht="15" hidden="false" customHeight="false" outlineLevel="0" collapsed="false">
      <c r="A44" s="79"/>
      <c r="B44" s="232" t="n">
        <v>0.375</v>
      </c>
      <c r="C44" s="234"/>
      <c r="D44" s="243"/>
      <c r="E44" s="248"/>
      <c r="F44" s="235"/>
      <c r="G44" s="249"/>
      <c r="H44" s="235"/>
      <c r="I44" s="151"/>
      <c r="J44" s="55"/>
    </row>
    <row r="45" customFormat="false" ht="15" hidden="false" customHeight="false" outlineLevel="0" collapsed="false">
      <c r="A45" s="79"/>
      <c r="B45" s="232" t="n">
        <v>0.416666666666667</v>
      </c>
      <c r="C45" s="234"/>
      <c r="D45" s="243"/>
      <c r="E45" s="248"/>
      <c r="F45" s="235"/>
      <c r="G45" s="249"/>
      <c r="H45" s="235"/>
      <c r="I45" s="151"/>
      <c r="J45" s="55"/>
    </row>
    <row r="46" customFormat="false" ht="15" hidden="false" customHeight="false" outlineLevel="0" collapsed="false">
      <c r="A46" s="79"/>
      <c r="B46" s="232"/>
      <c r="C46" s="234"/>
      <c r="D46" s="243"/>
      <c r="E46" s="248"/>
      <c r="F46" s="235"/>
      <c r="G46" s="249"/>
      <c r="H46" s="235"/>
      <c r="I46" s="151"/>
      <c r="J46" s="55"/>
    </row>
    <row r="47" customFormat="false" ht="15" hidden="false" customHeight="false" outlineLevel="0" collapsed="false">
      <c r="A47" s="79"/>
      <c r="B47" s="232"/>
      <c r="C47" s="234"/>
      <c r="D47" s="243"/>
      <c r="E47" s="248"/>
      <c r="F47" s="235"/>
      <c r="G47" s="249"/>
      <c r="H47" s="235"/>
      <c r="I47" s="151"/>
      <c r="J47" s="55"/>
    </row>
    <row r="48" customFormat="false" ht="15" hidden="false" customHeight="false" outlineLevel="0" collapsed="false">
      <c r="A48" s="79"/>
      <c r="B48" s="236" t="n">
        <v>0.458333333333333</v>
      </c>
      <c r="C48" s="234"/>
      <c r="D48" s="243"/>
      <c r="E48" s="248"/>
      <c r="F48" s="235"/>
      <c r="G48" s="249"/>
      <c r="H48" s="235"/>
      <c r="I48" s="151"/>
      <c r="J48" s="55"/>
    </row>
    <row r="49" customFormat="false" ht="16" hidden="false" customHeight="false" outlineLevel="0" collapsed="false">
      <c r="A49" s="79"/>
      <c r="B49" s="237" t="n">
        <v>0.5</v>
      </c>
      <c r="C49" s="234"/>
      <c r="D49" s="243"/>
      <c r="E49" s="248"/>
      <c r="F49" s="235"/>
      <c r="G49" s="249"/>
      <c r="H49" s="235"/>
      <c r="I49" s="151"/>
      <c r="J49" s="55"/>
    </row>
    <row r="50" customFormat="false" ht="16" hidden="false" customHeight="false" outlineLevel="0" collapsed="false">
      <c r="A50" s="238" t="s">
        <v>236</v>
      </c>
      <c r="B50" s="238"/>
      <c r="C50" s="238"/>
      <c r="D50" s="238"/>
      <c r="E50" s="238"/>
      <c r="F50" s="238"/>
      <c r="G50" s="238"/>
      <c r="H50" s="238"/>
      <c r="I50" s="238"/>
      <c r="J50" s="238"/>
    </row>
    <row r="51" customFormat="false" ht="15" hidden="false" customHeight="true" outlineLevel="0" collapsed="false">
      <c r="A51" s="79" t="s">
        <v>242</v>
      </c>
      <c r="B51" s="229" t="n">
        <v>0.5625</v>
      </c>
      <c r="C51" s="240" t="s">
        <v>246</v>
      </c>
      <c r="D51" s="61" t="s">
        <v>247</v>
      </c>
      <c r="E51" s="250" t="s">
        <v>227</v>
      </c>
      <c r="F51" s="243" t="s">
        <v>248</v>
      </c>
      <c r="G51" s="244" t="s">
        <v>249</v>
      </c>
      <c r="H51" s="151" t="s">
        <v>230</v>
      </c>
      <c r="I51" s="151" t="s">
        <v>230</v>
      </c>
      <c r="J51" s="55"/>
    </row>
    <row r="52" customFormat="false" ht="15" hidden="false" customHeight="false" outlineLevel="0" collapsed="false">
      <c r="A52" s="79"/>
      <c r="B52" s="232" t="n">
        <v>0.604166666666667</v>
      </c>
      <c r="C52" s="240"/>
      <c r="D52" s="61"/>
      <c r="E52" s="250"/>
      <c r="F52" s="243"/>
      <c r="G52" s="244"/>
      <c r="H52" s="151"/>
      <c r="I52" s="151"/>
      <c r="J52" s="55"/>
    </row>
    <row r="53" customFormat="false" ht="15" hidden="false" customHeight="false" outlineLevel="0" collapsed="false">
      <c r="A53" s="79"/>
      <c r="B53" s="232" t="n">
        <v>0.645833333333333</v>
      </c>
      <c r="C53" s="240"/>
      <c r="D53" s="61"/>
      <c r="E53" s="250"/>
      <c r="F53" s="243"/>
      <c r="G53" s="244"/>
      <c r="H53" s="151"/>
      <c r="I53" s="151"/>
      <c r="J53" s="55"/>
    </row>
    <row r="54" customFormat="false" ht="15" hidden="false" customHeight="false" outlineLevel="0" collapsed="false">
      <c r="A54" s="79"/>
      <c r="B54" s="232" t="n">
        <v>0.6875</v>
      </c>
      <c r="C54" s="240"/>
      <c r="D54" s="61"/>
      <c r="E54" s="250"/>
      <c r="F54" s="243"/>
      <c r="G54" s="244"/>
      <c r="H54" s="151"/>
      <c r="I54" s="151"/>
      <c r="J54" s="55"/>
    </row>
    <row r="55" customFormat="false" ht="15" hidden="false" customHeight="false" outlineLevel="0" collapsed="false">
      <c r="A55" s="79"/>
      <c r="B55" s="232"/>
      <c r="C55" s="240"/>
      <c r="D55" s="61"/>
      <c r="E55" s="250"/>
      <c r="F55" s="243"/>
      <c r="G55" s="244"/>
      <c r="H55" s="151"/>
      <c r="I55" s="151"/>
      <c r="J55" s="55"/>
    </row>
    <row r="56" customFormat="false" ht="15" hidden="false" customHeight="false" outlineLevel="0" collapsed="false">
      <c r="A56" s="79"/>
      <c r="B56" s="237" t="n">
        <v>0.708333333333333</v>
      </c>
      <c r="C56" s="240"/>
      <c r="D56" s="61"/>
      <c r="E56" s="250"/>
      <c r="F56" s="243"/>
      <c r="G56" s="244"/>
      <c r="H56" s="151"/>
      <c r="I56" s="151"/>
      <c r="J56" s="55"/>
    </row>
    <row r="57" customFormat="false" ht="16" hidden="false" customHeight="false" outlineLevel="0" collapsed="false">
      <c r="A57" s="79"/>
      <c r="B57" s="237"/>
      <c r="C57" s="240"/>
      <c r="D57" s="61"/>
      <c r="E57" s="250"/>
      <c r="F57" s="243"/>
      <c r="G57" s="244"/>
      <c r="H57" s="151"/>
      <c r="I57" s="151"/>
      <c r="J57" s="55"/>
    </row>
    <row r="59" customFormat="false" ht="15" hidden="false" customHeight="false" outlineLevel="0" collapsed="false">
      <c r="B59" s="251" t="s">
        <v>250</v>
      </c>
      <c r="C59" s="48"/>
      <c r="D59" s="48"/>
      <c r="E59" s="48"/>
      <c r="F59" s="48"/>
      <c r="G59" s="48"/>
      <c r="H59" s="48"/>
      <c r="I59" s="48"/>
      <c r="J59" s="48"/>
    </row>
    <row r="60" customFormat="false" ht="16" hidden="false" customHeight="false" outlineLevel="0" collapsed="false"/>
    <row r="61" customFormat="false" ht="15" hidden="false" customHeight="false" outlineLevel="0" collapsed="false">
      <c r="C61" s="252" t="s">
        <v>251</v>
      </c>
      <c r="D61" s="252"/>
      <c r="E61" s="252"/>
      <c r="F61" s="252"/>
      <c r="G61" s="252"/>
      <c r="H61" s="252"/>
      <c r="I61" s="252"/>
      <c r="J61" s="252"/>
    </row>
    <row r="62" customFormat="false" ht="16" hidden="false" customHeight="true" outlineLevel="0" collapsed="false">
      <c r="C62" s="253" t="s">
        <v>252</v>
      </c>
      <c r="D62" s="253"/>
      <c r="E62" s="253"/>
      <c r="F62" s="253"/>
      <c r="G62" s="253"/>
      <c r="H62" s="253"/>
      <c r="I62" s="253"/>
      <c r="J62" s="253"/>
    </row>
  </sheetData>
  <mergeCells count="97">
    <mergeCell ref="A1:P1"/>
    <mergeCell ref="Q1:S1"/>
    <mergeCell ref="A2:D4"/>
    <mergeCell ref="E2:E3"/>
    <mergeCell ref="P2:P3"/>
    <mergeCell ref="R2:S2"/>
    <mergeCell ref="A5:A10"/>
    <mergeCell ref="B5:C10"/>
    <mergeCell ref="E5:E10"/>
    <mergeCell ref="F5:F10"/>
    <mergeCell ref="G5:G10"/>
    <mergeCell ref="H5:H10"/>
    <mergeCell ref="I5:I10"/>
    <mergeCell ref="J5:J10"/>
    <mergeCell ref="K5:K18"/>
    <mergeCell ref="L5:L10"/>
    <mergeCell ref="M5:M10"/>
    <mergeCell ref="N5:N10"/>
    <mergeCell ref="O5:O10"/>
    <mergeCell ref="P5:P10"/>
    <mergeCell ref="A11:C18"/>
    <mergeCell ref="E11:E18"/>
    <mergeCell ref="F11:F18"/>
    <mergeCell ref="G11:G18"/>
    <mergeCell ref="H11:H18"/>
    <mergeCell ref="I11:I18"/>
    <mergeCell ref="J11:J18"/>
    <mergeCell ref="L11:L18"/>
    <mergeCell ref="M11:M18"/>
    <mergeCell ref="N11:N18"/>
    <mergeCell ref="O11:O18"/>
    <mergeCell ref="P11:P18"/>
    <mergeCell ref="D17:D18"/>
    <mergeCell ref="Q19:S19"/>
    <mergeCell ref="A20:B20"/>
    <mergeCell ref="A21:A30"/>
    <mergeCell ref="B21:B22"/>
    <mergeCell ref="C21:C22"/>
    <mergeCell ref="D21:D22"/>
    <mergeCell ref="E21:E30"/>
    <mergeCell ref="F21:F22"/>
    <mergeCell ref="G21:G30"/>
    <mergeCell ref="H21:H22"/>
    <mergeCell ref="I21:I30"/>
    <mergeCell ref="J21:J30"/>
    <mergeCell ref="B23:B24"/>
    <mergeCell ref="C23:C30"/>
    <mergeCell ref="D23:D30"/>
    <mergeCell ref="F23:F30"/>
    <mergeCell ref="H23:H30"/>
    <mergeCell ref="B26:B28"/>
    <mergeCell ref="A31:J31"/>
    <mergeCell ref="A32:A38"/>
    <mergeCell ref="C32:C38"/>
    <mergeCell ref="D32:D38"/>
    <mergeCell ref="E32:E38"/>
    <mergeCell ref="F32:F38"/>
    <mergeCell ref="G32:G38"/>
    <mergeCell ref="H32:H38"/>
    <mergeCell ref="I32:I38"/>
    <mergeCell ref="J32:J38"/>
    <mergeCell ref="B35:B36"/>
    <mergeCell ref="B37:B38"/>
    <mergeCell ref="A39:B39"/>
    <mergeCell ref="A40:A49"/>
    <mergeCell ref="B40:B41"/>
    <mergeCell ref="C40:C41"/>
    <mergeCell ref="D40:D41"/>
    <mergeCell ref="E40:E41"/>
    <mergeCell ref="F40:F41"/>
    <mergeCell ref="G40:G41"/>
    <mergeCell ref="H40:H41"/>
    <mergeCell ref="I40:I49"/>
    <mergeCell ref="J40:J49"/>
    <mergeCell ref="B42:B43"/>
    <mergeCell ref="C42:C49"/>
    <mergeCell ref="D42:D49"/>
    <mergeCell ref="E42:E49"/>
    <mergeCell ref="F42:F49"/>
    <mergeCell ref="G42:G49"/>
    <mergeCell ref="H42:H49"/>
    <mergeCell ref="B45:B47"/>
    <mergeCell ref="A50:J50"/>
    <mergeCell ref="A51:A57"/>
    <mergeCell ref="C51:C57"/>
    <mergeCell ref="D51:D57"/>
    <mergeCell ref="E51:E57"/>
    <mergeCell ref="F51:F57"/>
    <mergeCell ref="G51:G57"/>
    <mergeCell ref="H51:H57"/>
    <mergeCell ref="I51:I57"/>
    <mergeCell ref="J51:J57"/>
    <mergeCell ref="B54:B55"/>
    <mergeCell ref="B56:B57"/>
    <mergeCell ref="C59:J59"/>
    <mergeCell ref="C61:J61"/>
    <mergeCell ref="C62:J6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95B3D7"/>
    <pageSetUpPr fitToPage="false"/>
  </sheetPr>
  <dimension ref="A1:S76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T13" activeCellId="0" sqref="T13"/>
    </sheetView>
  </sheetViews>
  <sheetFormatPr defaultRowHeight="15" zeroHeight="false" outlineLevelRow="0" outlineLevelCol="0"/>
  <cols>
    <col collapsed="false" customWidth="true" hidden="false" outlineLevel="0" max="1" min="1" style="0" width="10.84"/>
    <col collapsed="false" customWidth="true" hidden="false" outlineLevel="0" max="2" min="2" style="0" width="16.67"/>
    <col collapsed="false" customWidth="true" hidden="false" outlineLevel="0" max="3" min="3" style="0" width="11.16"/>
    <col collapsed="false" customWidth="false" hidden="false" outlineLevel="0" max="4" min="4" style="0" width="11.5"/>
    <col collapsed="false" customWidth="true" hidden="false" outlineLevel="0" max="5" min="5" style="0" width="12.66"/>
    <col collapsed="false" customWidth="true" hidden="false" outlineLevel="0" max="6" min="6" style="0" width="11.99"/>
    <col collapsed="false" customWidth="true" hidden="false" outlineLevel="0" max="7" min="7" style="0" width="10.65"/>
    <col collapsed="false" customWidth="true" hidden="false" outlineLevel="0" max="8" min="8" style="0" width="14.16"/>
    <col collapsed="false" customWidth="true" hidden="false" outlineLevel="0" max="9" min="9" style="0" width="10"/>
    <col collapsed="false" customWidth="true" hidden="false" outlineLevel="0" max="10" min="10" style="0" width="14.83"/>
    <col collapsed="false" customWidth="true" hidden="false" outlineLevel="0" max="11" min="11" style="0" width="8.83"/>
    <col collapsed="false" customWidth="true" hidden="false" outlineLevel="0" max="12" min="12" style="0" width="10.5"/>
    <col collapsed="false" customWidth="true" hidden="false" outlineLevel="0" max="14" min="13" style="0" width="8.83"/>
    <col collapsed="false" customWidth="true" hidden="false" outlineLevel="0" max="15" min="15" style="0" width="12.33"/>
    <col collapsed="false" customWidth="true" hidden="false" outlineLevel="0" max="16" min="16" style="0" width="9.51"/>
    <col collapsed="false" customWidth="true" hidden="false" outlineLevel="0" max="17" min="17" style="0" width="34.16"/>
    <col collapsed="false" customWidth="true" hidden="false" outlineLevel="0" max="18" min="18" style="0" width="5.83"/>
    <col collapsed="false" customWidth="true" hidden="false" outlineLevel="0" max="19" min="19" style="0" width="24.67"/>
    <col collapsed="false" customWidth="true" hidden="false" outlineLevel="0" max="20" min="20" style="0" width="10.99"/>
    <col collapsed="false" customWidth="true" hidden="false" outlineLevel="0" max="21" min="21" style="0" width="5.16"/>
    <col collapsed="false" customWidth="true" hidden="false" outlineLevel="0" max="1025" min="22" style="0" width="8.83"/>
  </cols>
  <sheetData>
    <row r="1" customFormat="false" ht="15" hidden="false" customHeight="true" outlineLevel="0" collapsed="false">
      <c r="A1" s="121" t="s">
        <v>253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63" t="s">
        <v>90</v>
      </c>
      <c r="Q1" s="163"/>
      <c r="R1" s="163"/>
    </row>
    <row r="2" customFormat="false" ht="16" hidden="false" customHeight="true" outlineLevel="0" collapsed="false">
      <c r="A2" s="50" t="s">
        <v>91</v>
      </c>
      <c r="B2" s="50"/>
      <c r="C2" s="50"/>
      <c r="D2" s="51" t="s">
        <v>92</v>
      </c>
      <c r="E2" s="52" t="s">
        <v>93</v>
      </c>
      <c r="F2" s="52" t="s">
        <v>94</v>
      </c>
      <c r="G2" s="254" t="s">
        <v>95</v>
      </c>
      <c r="H2" s="52" t="s">
        <v>96</v>
      </c>
      <c r="I2" s="52" t="s">
        <v>97</v>
      </c>
      <c r="J2" s="254" t="s">
        <v>98</v>
      </c>
      <c r="K2" s="52" t="s">
        <v>99</v>
      </c>
      <c r="L2" s="52" t="s">
        <v>100</v>
      </c>
      <c r="M2" s="52" t="s">
        <v>101</v>
      </c>
      <c r="N2" s="255" t="s">
        <v>102</v>
      </c>
      <c r="O2" s="256" t="s">
        <v>103</v>
      </c>
      <c r="P2" s="142" t="s">
        <v>1</v>
      </c>
      <c r="Q2" s="257" t="s">
        <v>2</v>
      </c>
      <c r="R2" s="258"/>
    </row>
    <row r="3" customFormat="false" ht="17" hidden="false" customHeight="false" outlineLevel="0" collapsed="false">
      <c r="A3" s="50"/>
      <c r="B3" s="50"/>
      <c r="C3" s="50"/>
      <c r="D3" s="51"/>
      <c r="E3" s="52"/>
      <c r="F3" s="52"/>
      <c r="G3" s="254"/>
      <c r="H3" s="52"/>
      <c r="I3" s="52"/>
      <c r="J3" s="254"/>
      <c r="K3" s="52"/>
      <c r="L3" s="52"/>
      <c r="M3" s="52"/>
      <c r="N3" s="255"/>
      <c r="O3" s="256"/>
      <c r="P3" s="5" t="s">
        <v>3</v>
      </c>
      <c r="Q3" s="6" t="s">
        <v>4</v>
      </c>
      <c r="R3" s="5" t="s">
        <v>5</v>
      </c>
    </row>
    <row r="4" customFormat="false" ht="17" hidden="false" customHeight="false" outlineLevel="0" collapsed="false">
      <c r="A4" s="50"/>
      <c r="B4" s="50"/>
      <c r="C4" s="50"/>
      <c r="D4" s="59" t="s">
        <v>104</v>
      </c>
      <c r="E4" s="59" t="s">
        <v>105</v>
      </c>
      <c r="F4" s="59" t="s">
        <v>106</v>
      </c>
      <c r="G4" s="59" t="s">
        <v>107</v>
      </c>
      <c r="H4" s="59" t="s">
        <v>108</v>
      </c>
      <c r="I4" s="59" t="s">
        <v>109</v>
      </c>
      <c r="J4" s="59" t="s">
        <v>110</v>
      </c>
      <c r="K4" s="59" t="s">
        <v>111</v>
      </c>
      <c r="L4" s="60" t="s">
        <v>112</v>
      </c>
      <c r="M4" s="59" t="s">
        <v>113</v>
      </c>
      <c r="N4" s="59" t="s">
        <v>114</v>
      </c>
      <c r="O4" s="59" t="s">
        <v>115</v>
      </c>
      <c r="P4" s="8" t="s">
        <v>6</v>
      </c>
      <c r="Q4" s="9" t="s">
        <v>7</v>
      </c>
      <c r="R4" s="8" t="s">
        <v>5</v>
      </c>
    </row>
    <row r="5" customFormat="false" ht="17" hidden="false" customHeight="true" outlineLevel="0" collapsed="false">
      <c r="A5" s="151" t="s">
        <v>254</v>
      </c>
      <c r="B5" s="127" t="s">
        <v>117</v>
      </c>
      <c r="C5" s="259" t="s">
        <v>118</v>
      </c>
      <c r="D5" s="260" t="s">
        <v>119</v>
      </c>
      <c r="E5" s="261" t="s">
        <v>120</v>
      </c>
      <c r="F5" s="262" t="s">
        <v>121</v>
      </c>
      <c r="G5" s="261" t="s">
        <v>122</v>
      </c>
      <c r="H5" s="262" t="s">
        <v>123</v>
      </c>
      <c r="I5" s="261" t="s">
        <v>124</v>
      </c>
      <c r="J5" s="67" t="s">
        <v>255</v>
      </c>
      <c r="K5" s="263" t="s">
        <v>126</v>
      </c>
      <c r="L5" s="264" t="s">
        <v>127</v>
      </c>
      <c r="M5" s="260" t="s">
        <v>128</v>
      </c>
      <c r="N5" s="261" t="s">
        <v>256</v>
      </c>
      <c r="O5" s="265"/>
      <c r="P5" s="10" t="s">
        <v>8</v>
      </c>
      <c r="Q5" s="11" t="s">
        <v>9</v>
      </c>
      <c r="R5" s="10" t="s">
        <v>5</v>
      </c>
    </row>
    <row r="6" customFormat="false" ht="16" hidden="false" customHeight="false" outlineLevel="0" collapsed="false">
      <c r="A6" s="151"/>
      <c r="B6" s="127"/>
      <c r="C6" s="259"/>
      <c r="D6" s="260"/>
      <c r="E6" s="261"/>
      <c r="F6" s="262"/>
      <c r="G6" s="261"/>
      <c r="H6" s="262"/>
      <c r="I6" s="261"/>
      <c r="J6" s="67"/>
      <c r="K6" s="263"/>
      <c r="L6" s="264"/>
      <c r="M6" s="260"/>
      <c r="N6" s="261"/>
      <c r="O6" s="265"/>
      <c r="P6" s="12" t="s">
        <v>10</v>
      </c>
      <c r="Q6" s="13" t="s">
        <v>11</v>
      </c>
      <c r="R6" s="12" t="s">
        <v>5</v>
      </c>
    </row>
    <row r="7" customFormat="false" ht="16" hidden="false" customHeight="false" outlineLevel="0" collapsed="false">
      <c r="A7" s="151"/>
      <c r="B7" s="127"/>
      <c r="C7" s="259"/>
      <c r="D7" s="260"/>
      <c r="E7" s="261"/>
      <c r="F7" s="262"/>
      <c r="G7" s="261"/>
      <c r="H7" s="262"/>
      <c r="I7" s="261"/>
      <c r="J7" s="67"/>
      <c r="K7" s="263"/>
      <c r="L7" s="264"/>
      <c r="M7" s="260"/>
      <c r="N7" s="261"/>
      <c r="O7" s="265"/>
      <c r="P7" s="14" t="s">
        <v>12</v>
      </c>
      <c r="Q7" s="15" t="s">
        <v>13</v>
      </c>
      <c r="R7" s="16" t="s">
        <v>5</v>
      </c>
    </row>
    <row r="8" customFormat="false" ht="16" hidden="false" customHeight="false" outlineLevel="0" collapsed="false">
      <c r="A8" s="151"/>
      <c r="B8" s="127"/>
      <c r="C8" s="259"/>
      <c r="D8" s="260"/>
      <c r="E8" s="261"/>
      <c r="F8" s="262"/>
      <c r="G8" s="261"/>
      <c r="H8" s="262"/>
      <c r="I8" s="261"/>
      <c r="J8" s="67"/>
      <c r="K8" s="263"/>
      <c r="L8" s="264"/>
      <c r="M8" s="260"/>
      <c r="N8" s="261"/>
      <c r="O8" s="265"/>
      <c r="P8" s="14" t="s">
        <v>14</v>
      </c>
      <c r="Q8" s="15" t="s">
        <v>15</v>
      </c>
      <c r="R8" s="16" t="s">
        <v>5</v>
      </c>
    </row>
    <row r="9" customFormat="false" ht="17" hidden="false" customHeight="false" outlineLevel="0" collapsed="false">
      <c r="A9" s="151"/>
      <c r="B9" s="127"/>
      <c r="C9" s="259"/>
      <c r="D9" s="260"/>
      <c r="E9" s="261"/>
      <c r="F9" s="262"/>
      <c r="G9" s="261"/>
      <c r="H9" s="262"/>
      <c r="I9" s="261"/>
      <c r="J9" s="67"/>
      <c r="K9" s="263"/>
      <c r="L9" s="264"/>
      <c r="M9" s="260"/>
      <c r="N9" s="261"/>
      <c r="O9" s="265"/>
      <c r="P9" s="17" t="s">
        <v>16</v>
      </c>
      <c r="Q9" s="18" t="s">
        <v>17</v>
      </c>
      <c r="R9" s="17" t="s">
        <v>5</v>
      </c>
    </row>
    <row r="10" customFormat="false" ht="16" hidden="false" customHeight="false" outlineLevel="0" collapsed="false">
      <c r="A10" s="151"/>
      <c r="B10" s="127"/>
      <c r="C10" s="259"/>
      <c r="D10" s="260"/>
      <c r="E10" s="261"/>
      <c r="F10" s="262"/>
      <c r="G10" s="261"/>
      <c r="H10" s="262"/>
      <c r="I10" s="261"/>
      <c r="J10" s="67"/>
      <c r="K10" s="263"/>
      <c r="L10" s="264"/>
      <c r="M10" s="260"/>
      <c r="N10" s="261"/>
      <c r="O10" s="265"/>
      <c r="P10" s="19" t="s">
        <v>18</v>
      </c>
      <c r="Q10" s="20" t="s">
        <v>19</v>
      </c>
      <c r="R10" s="19" t="s">
        <v>5</v>
      </c>
    </row>
    <row r="11" customFormat="false" ht="16" hidden="false" customHeight="false" outlineLevel="0" collapsed="false">
      <c r="A11" s="151"/>
      <c r="B11" s="127"/>
      <c r="C11" s="259"/>
      <c r="D11" s="260"/>
      <c r="E11" s="261"/>
      <c r="F11" s="262"/>
      <c r="G11" s="261"/>
      <c r="H11" s="262"/>
      <c r="I11" s="261"/>
      <c r="J11" s="67"/>
      <c r="K11" s="263"/>
      <c r="L11" s="264"/>
      <c r="M11" s="260"/>
      <c r="N11" s="261"/>
      <c r="O11" s="265"/>
      <c r="P11" s="21" t="s">
        <v>20</v>
      </c>
      <c r="Q11" s="22" t="s">
        <v>21</v>
      </c>
      <c r="R11" s="21" t="s">
        <v>5</v>
      </c>
    </row>
    <row r="12" customFormat="false" ht="16" hidden="false" customHeight="false" outlineLevel="0" collapsed="false">
      <c r="A12" s="151"/>
      <c r="B12" s="127"/>
      <c r="C12" s="259"/>
      <c r="D12" s="260"/>
      <c r="E12" s="261"/>
      <c r="F12" s="262"/>
      <c r="G12" s="261"/>
      <c r="H12" s="262"/>
      <c r="I12" s="261"/>
      <c r="J12" s="67"/>
      <c r="K12" s="263"/>
      <c r="L12" s="264"/>
      <c r="M12" s="260"/>
      <c r="N12" s="261"/>
      <c r="O12" s="265"/>
      <c r="P12" s="21" t="s">
        <v>22</v>
      </c>
      <c r="Q12" s="23" t="s">
        <v>23</v>
      </c>
      <c r="R12" s="19" t="s">
        <v>5</v>
      </c>
    </row>
    <row r="13" customFormat="false" ht="16" hidden="false" customHeight="false" outlineLevel="0" collapsed="false">
      <c r="A13" s="151"/>
      <c r="B13" s="127"/>
      <c r="C13" s="259"/>
      <c r="D13" s="260"/>
      <c r="E13" s="261"/>
      <c r="F13" s="262"/>
      <c r="G13" s="261"/>
      <c r="H13" s="262"/>
      <c r="I13" s="261"/>
      <c r="J13" s="67"/>
      <c r="K13" s="263"/>
      <c r="L13" s="264"/>
      <c r="M13" s="260"/>
      <c r="N13" s="261"/>
      <c r="O13" s="265"/>
      <c r="P13" s="21" t="s">
        <v>24</v>
      </c>
      <c r="Q13" s="23" t="s">
        <v>25</v>
      </c>
      <c r="R13" s="19" t="s">
        <v>5</v>
      </c>
    </row>
    <row r="14" customFormat="false" ht="17" hidden="false" customHeight="false" outlineLevel="0" collapsed="false">
      <c r="A14" s="151"/>
      <c r="B14" s="127"/>
      <c r="C14" s="259"/>
      <c r="D14" s="260"/>
      <c r="E14" s="261"/>
      <c r="F14" s="262"/>
      <c r="G14" s="261"/>
      <c r="H14" s="262"/>
      <c r="I14" s="261"/>
      <c r="J14" s="67"/>
      <c r="K14" s="263"/>
      <c r="L14" s="264"/>
      <c r="M14" s="260"/>
      <c r="N14" s="261"/>
      <c r="O14" s="265"/>
      <c r="P14" s="24" t="s">
        <v>26</v>
      </c>
      <c r="Q14" s="25" t="s">
        <v>27</v>
      </c>
      <c r="R14" s="26" t="s">
        <v>5</v>
      </c>
    </row>
    <row r="15" customFormat="false" ht="16" hidden="false" customHeight="false" outlineLevel="0" collapsed="false">
      <c r="A15" s="151"/>
      <c r="B15" s="127"/>
      <c r="C15" s="259"/>
      <c r="D15" s="260"/>
      <c r="E15" s="261"/>
      <c r="F15" s="262"/>
      <c r="G15" s="261"/>
      <c r="H15" s="262"/>
      <c r="I15" s="261"/>
      <c r="J15" s="67"/>
      <c r="K15" s="263"/>
      <c r="L15" s="264"/>
      <c r="M15" s="260"/>
      <c r="N15" s="261"/>
      <c r="O15" s="265"/>
      <c r="P15" s="21" t="s">
        <v>28</v>
      </c>
      <c r="Q15" s="23" t="s">
        <v>29</v>
      </c>
      <c r="R15" s="19" t="s">
        <v>5</v>
      </c>
    </row>
    <row r="16" customFormat="false" ht="16" hidden="false" customHeight="false" outlineLevel="0" collapsed="false">
      <c r="A16" s="151"/>
      <c r="B16" s="127"/>
      <c r="C16" s="259"/>
      <c r="D16" s="260"/>
      <c r="E16" s="261"/>
      <c r="F16" s="262"/>
      <c r="G16" s="261"/>
      <c r="H16" s="262"/>
      <c r="I16" s="261"/>
      <c r="J16" s="67"/>
      <c r="K16" s="263"/>
      <c r="L16" s="264"/>
      <c r="M16" s="260"/>
      <c r="N16" s="261"/>
      <c r="O16" s="265"/>
      <c r="P16" s="21" t="s">
        <v>30</v>
      </c>
      <c r="Q16" s="23" t="s">
        <v>31</v>
      </c>
      <c r="R16" s="19" t="s">
        <v>5</v>
      </c>
    </row>
    <row r="17" customFormat="false" ht="16" hidden="false" customHeight="false" outlineLevel="0" collapsed="false">
      <c r="A17" s="151"/>
      <c r="B17" s="127"/>
      <c r="C17" s="259"/>
      <c r="D17" s="260"/>
      <c r="E17" s="261"/>
      <c r="F17" s="262"/>
      <c r="G17" s="261"/>
      <c r="H17" s="262"/>
      <c r="I17" s="261"/>
      <c r="J17" s="67"/>
      <c r="K17" s="263"/>
      <c r="L17" s="264"/>
      <c r="M17" s="260"/>
      <c r="N17" s="261"/>
      <c r="O17" s="265"/>
      <c r="P17" s="21" t="s">
        <v>32</v>
      </c>
      <c r="Q17" s="22" t="s">
        <v>33</v>
      </c>
      <c r="R17" s="21" t="s">
        <v>5</v>
      </c>
    </row>
    <row r="18" customFormat="false" ht="17" hidden="false" customHeight="false" outlineLevel="0" collapsed="false">
      <c r="A18" s="151"/>
      <c r="B18" s="127"/>
      <c r="C18" s="259"/>
      <c r="D18" s="260"/>
      <c r="E18" s="261"/>
      <c r="F18" s="262"/>
      <c r="G18" s="261"/>
      <c r="H18" s="262"/>
      <c r="I18" s="261"/>
      <c r="J18" s="67"/>
      <c r="K18" s="263"/>
      <c r="L18" s="264"/>
      <c r="M18" s="260"/>
      <c r="N18" s="261"/>
      <c r="O18" s="265"/>
      <c r="P18" s="27" t="s">
        <v>34</v>
      </c>
      <c r="Q18" s="28" t="s">
        <v>35</v>
      </c>
      <c r="R18" s="29" t="s">
        <v>5</v>
      </c>
    </row>
    <row r="19" customFormat="false" ht="15" hidden="false" customHeight="true" outlineLevel="0" collapsed="false">
      <c r="A19" s="266" t="s">
        <v>37</v>
      </c>
      <c r="B19" s="267" t="s">
        <v>257</v>
      </c>
      <c r="C19" s="259" t="s">
        <v>141</v>
      </c>
      <c r="D19" s="268" t="s">
        <v>137</v>
      </c>
      <c r="E19" s="268" t="s">
        <v>137</v>
      </c>
      <c r="F19" s="269" t="s">
        <v>133</v>
      </c>
      <c r="G19" s="269" t="s">
        <v>133</v>
      </c>
      <c r="H19" s="269" t="s">
        <v>132</v>
      </c>
      <c r="I19" s="269" t="s">
        <v>132</v>
      </c>
      <c r="J19" s="270" t="s">
        <v>258</v>
      </c>
      <c r="K19" s="269" t="s">
        <v>131</v>
      </c>
      <c r="L19" s="269" t="s">
        <v>131</v>
      </c>
      <c r="M19" s="269" t="s">
        <v>143</v>
      </c>
      <c r="N19" s="271" t="s">
        <v>143</v>
      </c>
      <c r="O19" s="265"/>
      <c r="P19" s="272"/>
      <c r="Q19" s="273"/>
      <c r="R19" s="274"/>
    </row>
    <row r="20" customFormat="false" ht="16" hidden="false" customHeight="false" outlineLevel="0" collapsed="false">
      <c r="A20" s="266"/>
      <c r="B20" s="267"/>
      <c r="C20" s="259"/>
      <c r="D20" s="268"/>
      <c r="E20" s="268"/>
      <c r="F20" s="269"/>
      <c r="G20" s="269"/>
      <c r="H20" s="269"/>
      <c r="I20" s="269"/>
      <c r="J20" s="270"/>
      <c r="K20" s="269"/>
      <c r="L20" s="269"/>
      <c r="M20" s="269"/>
      <c r="N20" s="271"/>
      <c r="O20" s="265"/>
      <c r="P20" s="275"/>
      <c r="Q20" s="276"/>
      <c r="R20" s="277"/>
    </row>
    <row r="21" customFormat="false" ht="16" hidden="false" customHeight="false" outlineLevel="0" collapsed="false">
      <c r="A21" s="266"/>
      <c r="B21" s="267"/>
      <c r="C21" s="259"/>
      <c r="D21" s="268"/>
      <c r="E21" s="268"/>
      <c r="F21" s="269"/>
      <c r="G21" s="269"/>
      <c r="H21" s="269"/>
      <c r="I21" s="269"/>
      <c r="J21" s="270"/>
      <c r="K21" s="269"/>
      <c r="L21" s="269"/>
      <c r="M21" s="269"/>
      <c r="N21" s="271"/>
      <c r="O21" s="265"/>
      <c r="P21" s="30" t="s">
        <v>259</v>
      </c>
      <c r="Q21" s="30"/>
      <c r="R21" s="30"/>
    </row>
    <row r="22" customFormat="false" ht="16" hidden="false" customHeight="false" outlineLevel="0" collapsed="false">
      <c r="A22" s="278" t="s">
        <v>260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</row>
    <row r="23" customFormat="false" ht="16" hidden="false" customHeight="false" outlineLevel="0" collapsed="false">
      <c r="A23" s="279"/>
      <c r="B23" s="279"/>
      <c r="C23" s="279"/>
      <c r="D23" s="280" t="s">
        <v>261</v>
      </c>
      <c r="E23" s="280"/>
      <c r="F23" s="280"/>
      <c r="G23" s="280"/>
      <c r="H23" s="280"/>
      <c r="I23" s="280"/>
      <c r="J23" s="280"/>
      <c r="K23" s="281" t="s">
        <v>262</v>
      </c>
      <c r="L23" s="281"/>
      <c r="M23" s="281"/>
      <c r="N23" s="281"/>
      <c r="O23" s="281"/>
      <c r="P23" s="281"/>
      <c r="Q23" s="281"/>
      <c r="R23" s="281"/>
      <c r="S23" s="281"/>
    </row>
    <row r="24" customFormat="false" ht="16" hidden="false" customHeight="false" outlineLevel="0" collapsed="false">
      <c r="A24" s="279"/>
      <c r="B24" s="279"/>
      <c r="C24" s="279"/>
      <c r="D24" s="183" t="s">
        <v>184</v>
      </c>
      <c r="E24" s="282" t="s">
        <v>185</v>
      </c>
      <c r="F24" s="282" t="s">
        <v>186</v>
      </c>
      <c r="G24" s="282" t="s">
        <v>186</v>
      </c>
      <c r="H24" s="283" t="s">
        <v>184</v>
      </c>
      <c r="I24" s="282" t="s">
        <v>184</v>
      </c>
      <c r="J24" s="284" t="s">
        <v>10</v>
      </c>
      <c r="K24" s="285" t="s">
        <v>184</v>
      </c>
      <c r="L24" s="286" t="s">
        <v>185</v>
      </c>
      <c r="M24" s="286" t="s">
        <v>186</v>
      </c>
      <c r="N24" s="286" t="s">
        <v>186</v>
      </c>
      <c r="O24" s="286" t="s">
        <v>184</v>
      </c>
      <c r="P24" s="287" t="s">
        <v>184</v>
      </c>
      <c r="Q24" s="287"/>
      <c r="R24" s="288" t="s">
        <v>10</v>
      </c>
      <c r="S24" s="288"/>
    </row>
    <row r="25" customFormat="false" ht="15" hidden="false" customHeight="true" outlineLevel="0" collapsed="false">
      <c r="A25" s="259" t="s">
        <v>263</v>
      </c>
      <c r="B25" s="289" t="s">
        <v>117</v>
      </c>
      <c r="C25" s="290" t="s">
        <v>187</v>
      </c>
      <c r="D25" s="291" t="s">
        <v>264</v>
      </c>
      <c r="E25" s="291" t="s">
        <v>264</v>
      </c>
      <c r="F25" s="291" t="s">
        <v>264</v>
      </c>
      <c r="G25" s="292" t="s">
        <v>265</v>
      </c>
      <c r="H25" s="293" t="s">
        <v>190</v>
      </c>
      <c r="I25" s="290" t="s">
        <v>215</v>
      </c>
      <c r="J25" s="290" t="s">
        <v>215</v>
      </c>
      <c r="K25" s="294" t="s">
        <v>120</v>
      </c>
      <c r="L25" s="294" t="s">
        <v>120</v>
      </c>
      <c r="M25" s="294" t="s">
        <v>120</v>
      </c>
      <c r="N25" s="294" t="s">
        <v>120</v>
      </c>
      <c r="O25" s="294" t="s">
        <v>120</v>
      </c>
      <c r="P25" s="151" t="s">
        <v>191</v>
      </c>
      <c r="Q25" s="151"/>
      <c r="R25" s="151" t="s">
        <v>192</v>
      </c>
      <c r="S25" s="151"/>
    </row>
    <row r="26" customFormat="false" ht="15" hidden="false" customHeight="false" outlineLevel="0" collapsed="false">
      <c r="A26" s="259"/>
      <c r="B26" s="289"/>
      <c r="C26" s="290"/>
      <c r="D26" s="291"/>
      <c r="E26" s="291"/>
      <c r="F26" s="291"/>
      <c r="G26" s="292"/>
      <c r="H26" s="293"/>
      <c r="I26" s="290"/>
      <c r="J26" s="290"/>
      <c r="K26" s="290"/>
      <c r="L26" s="290"/>
      <c r="M26" s="290"/>
      <c r="N26" s="290"/>
      <c r="O26" s="290"/>
      <c r="P26" s="151"/>
      <c r="Q26" s="151"/>
      <c r="R26" s="151"/>
      <c r="S26" s="151"/>
    </row>
    <row r="27" customFormat="false" ht="15" hidden="false" customHeight="false" outlineLevel="0" collapsed="false">
      <c r="A27" s="259"/>
      <c r="B27" s="289"/>
      <c r="C27" s="290"/>
      <c r="D27" s="291"/>
      <c r="E27" s="291"/>
      <c r="F27" s="291"/>
      <c r="G27" s="292"/>
      <c r="H27" s="293"/>
      <c r="I27" s="290"/>
      <c r="J27" s="290"/>
      <c r="K27" s="290"/>
      <c r="L27" s="290"/>
      <c r="M27" s="290"/>
      <c r="N27" s="290"/>
      <c r="O27" s="290"/>
      <c r="P27" s="151"/>
      <c r="Q27" s="151"/>
      <c r="R27" s="151"/>
      <c r="S27" s="151"/>
    </row>
    <row r="28" customFormat="false" ht="16" hidden="false" customHeight="false" outlineLevel="0" collapsed="false">
      <c r="A28" s="259"/>
      <c r="B28" s="289"/>
      <c r="C28" s="290"/>
      <c r="D28" s="291"/>
      <c r="E28" s="291"/>
      <c r="F28" s="291"/>
      <c r="G28" s="292"/>
      <c r="H28" s="293"/>
      <c r="I28" s="290"/>
      <c r="J28" s="290"/>
      <c r="K28" s="294"/>
      <c r="L28" s="294"/>
      <c r="M28" s="294"/>
      <c r="N28" s="294"/>
      <c r="O28" s="294"/>
      <c r="P28" s="151"/>
      <c r="Q28" s="151"/>
      <c r="R28" s="151"/>
      <c r="S28" s="151"/>
    </row>
    <row r="29" customFormat="false" ht="15" hidden="false" customHeight="true" outlineLevel="0" collapsed="false">
      <c r="A29" s="295" t="s">
        <v>266</v>
      </c>
      <c r="B29" s="296" t="s">
        <v>267</v>
      </c>
      <c r="C29" s="296" t="s">
        <v>198</v>
      </c>
      <c r="D29" s="297" t="s">
        <v>227</v>
      </c>
      <c r="E29" s="297" t="s">
        <v>137</v>
      </c>
      <c r="F29" s="297" t="s">
        <v>143</v>
      </c>
      <c r="G29" s="298" t="s">
        <v>268</v>
      </c>
      <c r="H29" s="293"/>
      <c r="I29" s="290"/>
      <c r="J29" s="290"/>
      <c r="K29" s="297" t="s">
        <v>227</v>
      </c>
      <c r="L29" s="297" t="s">
        <v>143</v>
      </c>
      <c r="M29" s="297" t="s">
        <v>131</v>
      </c>
      <c r="N29" s="297" t="s">
        <v>143</v>
      </c>
      <c r="O29" s="299" t="s">
        <v>269</v>
      </c>
      <c r="P29" s="151"/>
      <c r="Q29" s="151"/>
      <c r="R29" s="151"/>
      <c r="S29" s="151"/>
    </row>
    <row r="30" customFormat="false" ht="15" hidden="false" customHeight="false" outlineLevel="0" collapsed="false">
      <c r="A30" s="295"/>
      <c r="B30" s="296"/>
      <c r="C30" s="296"/>
      <c r="D30" s="297"/>
      <c r="E30" s="297"/>
      <c r="F30" s="297"/>
      <c r="G30" s="297"/>
      <c r="H30" s="293"/>
      <c r="I30" s="290"/>
      <c r="J30" s="290"/>
      <c r="K30" s="290"/>
      <c r="L30" s="290"/>
      <c r="M30" s="290"/>
      <c r="N30" s="290"/>
      <c r="O30" s="299"/>
      <c r="P30" s="151"/>
      <c r="Q30" s="151"/>
      <c r="R30" s="151"/>
      <c r="S30" s="151"/>
    </row>
    <row r="31" customFormat="false" ht="16" hidden="false" customHeight="false" outlineLevel="0" collapsed="false">
      <c r="A31" s="295"/>
      <c r="B31" s="296"/>
      <c r="C31" s="296"/>
      <c r="D31" s="297"/>
      <c r="E31" s="297"/>
      <c r="F31" s="297"/>
      <c r="G31" s="297"/>
      <c r="H31" s="293"/>
      <c r="I31" s="290"/>
      <c r="J31" s="290"/>
      <c r="K31" s="290"/>
      <c r="L31" s="290"/>
      <c r="M31" s="290"/>
      <c r="N31" s="290"/>
      <c r="O31" s="299"/>
      <c r="P31" s="151"/>
      <c r="Q31" s="151"/>
      <c r="R31" s="151"/>
      <c r="S31" s="151"/>
    </row>
    <row r="32" customFormat="false" ht="16" hidden="false" customHeight="false" outlineLevel="0" collapsed="false">
      <c r="A32" s="300"/>
      <c r="B32" s="300"/>
      <c r="C32" s="300"/>
      <c r="D32" s="301" t="s">
        <v>270</v>
      </c>
      <c r="E32" s="301"/>
      <c r="F32" s="301"/>
      <c r="G32" s="301"/>
      <c r="H32" s="301"/>
      <c r="I32" s="301"/>
      <c r="J32" s="301"/>
      <c r="K32" s="301" t="s">
        <v>271</v>
      </c>
      <c r="L32" s="301"/>
      <c r="M32" s="301"/>
      <c r="N32" s="301"/>
      <c r="O32" s="301"/>
      <c r="P32" s="301"/>
      <c r="Q32" s="301"/>
      <c r="R32" s="301"/>
      <c r="S32" s="301"/>
    </row>
    <row r="33" customFormat="false" ht="16" hidden="false" customHeight="false" outlineLevel="0" collapsed="false">
      <c r="A33" s="300"/>
      <c r="B33" s="300"/>
      <c r="C33" s="300"/>
      <c r="D33" s="302" t="s">
        <v>184</v>
      </c>
      <c r="E33" s="303" t="s">
        <v>185</v>
      </c>
      <c r="F33" s="303" t="s">
        <v>186</v>
      </c>
      <c r="G33" s="303" t="s">
        <v>186</v>
      </c>
      <c r="H33" s="303" t="s">
        <v>184</v>
      </c>
      <c r="I33" s="303" t="s">
        <v>184</v>
      </c>
      <c r="J33" s="304" t="s">
        <v>10</v>
      </c>
      <c r="K33" s="285" t="s">
        <v>184</v>
      </c>
      <c r="L33" s="286" t="s">
        <v>185</v>
      </c>
      <c r="M33" s="286" t="s">
        <v>186</v>
      </c>
      <c r="N33" s="286" t="s">
        <v>186</v>
      </c>
      <c r="O33" s="286" t="s">
        <v>184</v>
      </c>
      <c r="P33" s="287" t="s">
        <v>184</v>
      </c>
      <c r="Q33" s="287"/>
      <c r="R33" s="288" t="s">
        <v>10</v>
      </c>
      <c r="S33" s="288"/>
    </row>
    <row r="34" customFormat="false" ht="15" hidden="false" customHeight="true" outlineLevel="0" collapsed="false">
      <c r="A34" s="259" t="s">
        <v>263</v>
      </c>
      <c r="B34" s="289" t="s">
        <v>117</v>
      </c>
      <c r="C34" s="290" t="s">
        <v>187</v>
      </c>
      <c r="D34" s="294" t="s">
        <v>121</v>
      </c>
      <c r="E34" s="294" t="s">
        <v>121</v>
      </c>
      <c r="F34" s="294" t="s">
        <v>121</v>
      </c>
      <c r="G34" s="294" t="s">
        <v>121</v>
      </c>
      <c r="H34" s="294" t="s">
        <v>121</v>
      </c>
      <c r="I34" s="290" t="s">
        <v>215</v>
      </c>
      <c r="J34" s="290" t="s">
        <v>215</v>
      </c>
      <c r="K34" s="294" t="s">
        <v>122</v>
      </c>
      <c r="L34" s="294" t="s">
        <v>122</v>
      </c>
      <c r="M34" s="294" t="s">
        <v>122</v>
      </c>
      <c r="N34" s="294" t="s">
        <v>122</v>
      </c>
      <c r="O34" s="294" t="s">
        <v>122</v>
      </c>
      <c r="P34" s="151" t="s">
        <v>191</v>
      </c>
      <c r="Q34" s="151"/>
      <c r="R34" s="151" t="s">
        <v>192</v>
      </c>
      <c r="S34" s="151"/>
    </row>
    <row r="35" customFormat="false" ht="15" hidden="false" customHeight="false" outlineLevel="0" collapsed="false">
      <c r="A35" s="259"/>
      <c r="B35" s="289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151"/>
      <c r="Q35" s="151"/>
      <c r="R35" s="151"/>
      <c r="S35" s="151"/>
    </row>
    <row r="36" customFormat="false" ht="15" hidden="false" customHeight="false" outlineLevel="0" collapsed="false">
      <c r="A36" s="259"/>
      <c r="B36" s="289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151"/>
      <c r="Q36" s="151"/>
      <c r="R36" s="151"/>
      <c r="S36" s="151"/>
    </row>
    <row r="37" customFormat="false" ht="16" hidden="false" customHeight="false" outlineLevel="0" collapsed="false">
      <c r="A37" s="259"/>
      <c r="B37" s="289"/>
      <c r="C37" s="290"/>
      <c r="D37" s="294"/>
      <c r="E37" s="294"/>
      <c r="F37" s="294"/>
      <c r="G37" s="294"/>
      <c r="H37" s="294"/>
      <c r="I37" s="290"/>
      <c r="J37" s="290"/>
      <c r="K37" s="294"/>
      <c r="L37" s="294"/>
      <c r="M37" s="294"/>
      <c r="N37" s="294"/>
      <c r="O37" s="294"/>
      <c r="P37" s="151"/>
      <c r="Q37" s="151"/>
      <c r="R37" s="151"/>
      <c r="S37" s="151"/>
    </row>
    <row r="38" customFormat="false" ht="15" hidden="false" customHeight="true" outlineLevel="0" collapsed="false">
      <c r="A38" s="295" t="s">
        <v>266</v>
      </c>
      <c r="B38" s="296" t="s">
        <v>267</v>
      </c>
      <c r="C38" s="296" t="s">
        <v>198</v>
      </c>
      <c r="D38" s="297" t="s">
        <v>227</v>
      </c>
      <c r="E38" s="297" t="s">
        <v>131</v>
      </c>
      <c r="F38" s="297" t="s">
        <v>132</v>
      </c>
      <c r="G38" s="297" t="s">
        <v>131</v>
      </c>
      <c r="H38" s="305" t="s">
        <v>201</v>
      </c>
      <c r="I38" s="290"/>
      <c r="J38" s="290"/>
      <c r="K38" s="297" t="s">
        <v>227</v>
      </c>
      <c r="L38" s="297" t="s">
        <v>132</v>
      </c>
      <c r="M38" s="297" t="s">
        <v>133</v>
      </c>
      <c r="N38" s="297" t="s">
        <v>132</v>
      </c>
      <c r="O38" s="299" t="s">
        <v>269</v>
      </c>
      <c r="P38" s="151"/>
      <c r="Q38" s="151"/>
      <c r="R38" s="151"/>
      <c r="S38" s="151"/>
    </row>
    <row r="39" customFormat="false" ht="15" hidden="false" customHeight="false" outlineLevel="0" collapsed="false">
      <c r="A39" s="295"/>
      <c r="B39" s="296"/>
      <c r="C39" s="296"/>
      <c r="D39" s="297"/>
      <c r="E39" s="297"/>
      <c r="F39" s="297"/>
      <c r="G39" s="297"/>
      <c r="H39" s="305"/>
      <c r="I39" s="290"/>
      <c r="J39" s="290"/>
      <c r="K39" s="290"/>
      <c r="L39" s="290"/>
      <c r="M39" s="290"/>
      <c r="N39" s="290"/>
      <c r="O39" s="299"/>
      <c r="P39" s="151"/>
      <c r="Q39" s="151"/>
      <c r="R39" s="151"/>
      <c r="S39" s="151"/>
    </row>
    <row r="40" customFormat="false" ht="16" hidden="false" customHeight="false" outlineLevel="0" collapsed="false">
      <c r="A40" s="295"/>
      <c r="B40" s="296"/>
      <c r="C40" s="296"/>
      <c r="D40" s="297"/>
      <c r="E40" s="297"/>
      <c r="F40" s="297"/>
      <c r="G40" s="297"/>
      <c r="H40" s="305"/>
      <c r="I40" s="290"/>
      <c r="J40" s="290"/>
      <c r="K40" s="290"/>
      <c r="L40" s="290"/>
      <c r="M40" s="290"/>
      <c r="N40" s="290"/>
      <c r="O40" s="299"/>
      <c r="P40" s="151"/>
      <c r="Q40" s="151"/>
      <c r="R40" s="151"/>
      <c r="S40" s="151"/>
    </row>
    <row r="41" customFormat="false" ht="16" hidden="false" customHeight="false" outlineLevel="0" collapsed="false">
      <c r="A41" s="306"/>
      <c r="B41" s="306"/>
      <c r="C41" s="306"/>
      <c r="D41" s="301" t="s">
        <v>272</v>
      </c>
      <c r="E41" s="301"/>
      <c r="F41" s="301"/>
      <c r="G41" s="301"/>
      <c r="H41" s="301"/>
      <c r="I41" s="301"/>
      <c r="J41" s="301"/>
      <c r="K41" s="301" t="s">
        <v>273</v>
      </c>
      <c r="L41" s="301"/>
      <c r="M41" s="301"/>
      <c r="N41" s="301"/>
      <c r="O41" s="301"/>
      <c r="P41" s="301"/>
      <c r="Q41" s="301"/>
      <c r="R41" s="301"/>
      <c r="S41" s="301"/>
    </row>
    <row r="42" customFormat="false" ht="16" hidden="false" customHeight="false" outlineLevel="0" collapsed="false">
      <c r="A42" s="306"/>
      <c r="B42" s="306"/>
      <c r="C42" s="306"/>
      <c r="D42" s="307" t="s">
        <v>184</v>
      </c>
      <c r="E42" s="303" t="s">
        <v>185</v>
      </c>
      <c r="F42" s="303" t="s">
        <v>186</v>
      </c>
      <c r="G42" s="303" t="s">
        <v>186</v>
      </c>
      <c r="H42" s="303" t="s">
        <v>184</v>
      </c>
      <c r="I42" s="303" t="s">
        <v>184</v>
      </c>
      <c r="J42" s="304" t="s">
        <v>10</v>
      </c>
      <c r="K42" s="285" t="s">
        <v>184</v>
      </c>
      <c r="L42" s="286" t="s">
        <v>185</v>
      </c>
      <c r="M42" s="286" t="s">
        <v>186</v>
      </c>
      <c r="N42" s="286" t="s">
        <v>186</v>
      </c>
      <c r="O42" s="286" t="s">
        <v>184</v>
      </c>
      <c r="P42" s="287" t="s">
        <v>184</v>
      </c>
      <c r="Q42" s="287"/>
      <c r="R42" s="288" t="s">
        <v>10</v>
      </c>
      <c r="S42" s="288"/>
    </row>
    <row r="43" customFormat="false" ht="15" hidden="false" customHeight="true" outlineLevel="0" collapsed="false">
      <c r="A43" s="259" t="s">
        <v>263</v>
      </c>
      <c r="B43" s="289" t="s">
        <v>117</v>
      </c>
      <c r="C43" s="290" t="s">
        <v>187</v>
      </c>
      <c r="D43" s="294" t="s">
        <v>123</v>
      </c>
      <c r="E43" s="294" t="s">
        <v>123</v>
      </c>
      <c r="F43" s="294" t="s">
        <v>123</v>
      </c>
      <c r="G43" s="294" t="s">
        <v>123</v>
      </c>
      <c r="H43" s="294" t="s">
        <v>123</v>
      </c>
      <c r="I43" s="290" t="s">
        <v>215</v>
      </c>
      <c r="J43" s="290" t="s">
        <v>192</v>
      </c>
      <c r="K43" s="294" t="s">
        <v>124</v>
      </c>
      <c r="L43" s="294" t="s">
        <v>124</v>
      </c>
      <c r="M43" s="294" t="s">
        <v>124</v>
      </c>
      <c r="N43" s="294" t="s">
        <v>124</v>
      </c>
      <c r="O43" s="294" t="s">
        <v>124</v>
      </c>
      <c r="P43" s="151" t="s">
        <v>191</v>
      </c>
      <c r="Q43" s="151"/>
      <c r="R43" s="151" t="s">
        <v>192</v>
      </c>
      <c r="S43" s="151"/>
    </row>
    <row r="44" customFormat="false" ht="15" hidden="false" customHeight="false" outlineLevel="0" collapsed="false">
      <c r="A44" s="259"/>
      <c r="B44" s="289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151"/>
      <c r="Q44" s="151"/>
      <c r="R44" s="151"/>
      <c r="S44" s="151"/>
    </row>
    <row r="45" customFormat="false" ht="15" hidden="false" customHeight="false" outlineLevel="0" collapsed="false">
      <c r="A45" s="259"/>
      <c r="B45" s="289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151"/>
      <c r="Q45" s="151"/>
      <c r="R45" s="151"/>
      <c r="S45" s="151"/>
    </row>
    <row r="46" customFormat="false" ht="16" hidden="false" customHeight="false" outlineLevel="0" collapsed="false">
      <c r="A46" s="259"/>
      <c r="B46" s="289"/>
      <c r="C46" s="290"/>
      <c r="D46" s="294"/>
      <c r="E46" s="294"/>
      <c r="F46" s="294"/>
      <c r="G46" s="294"/>
      <c r="H46" s="294"/>
      <c r="I46" s="290"/>
      <c r="J46" s="290"/>
      <c r="K46" s="294"/>
      <c r="L46" s="294"/>
      <c r="M46" s="294"/>
      <c r="N46" s="294"/>
      <c r="O46" s="294"/>
      <c r="P46" s="151"/>
      <c r="Q46" s="151"/>
      <c r="R46" s="151"/>
      <c r="S46" s="151"/>
    </row>
    <row r="47" customFormat="false" ht="15" hidden="false" customHeight="true" outlineLevel="0" collapsed="false">
      <c r="A47" s="295" t="s">
        <v>266</v>
      </c>
      <c r="B47" s="296" t="s">
        <v>267</v>
      </c>
      <c r="C47" s="296" t="s">
        <v>198</v>
      </c>
      <c r="D47" s="297" t="s">
        <v>227</v>
      </c>
      <c r="E47" s="297" t="s">
        <v>133</v>
      </c>
      <c r="F47" s="297" t="s">
        <v>134</v>
      </c>
      <c r="G47" s="297" t="s">
        <v>133</v>
      </c>
      <c r="H47" s="308" t="s">
        <v>204</v>
      </c>
      <c r="I47" s="290"/>
      <c r="J47" s="290"/>
      <c r="K47" s="297" t="s">
        <v>227</v>
      </c>
      <c r="L47" s="297" t="s">
        <v>134</v>
      </c>
      <c r="M47" s="297" t="s">
        <v>135</v>
      </c>
      <c r="N47" s="297" t="s">
        <v>134</v>
      </c>
      <c r="O47" s="299" t="s">
        <v>269</v>
      </c>
      <c r="P47" s="151"/>
      <c r="Q47" s="151"/>
      <c r="R47" s="151"/>
      <c r="S47" s="151"/>
    </row>
    <row r="48" customFormat="false" ht="15" hidden="false" customHeight="false" outlineLevel="0" collapsed="false">
      <c r="A48" s="295"/>
      <c r="B48" s="296"/>
      <c r="C48" s="296"/>
      <c r="D48" s="297"/>
      <c r="E48" s="297"/>
      <c r="F48" s="297"/>
      <c r="G48" s="297"/>
      <c r="H48" s="308"/>
      <c r="I48" s="290"/>
      <c r="J48" s="290"/>
      <c r="K48" s="290"/>
      <c r="L48" s="290"/>
      <c r="M48" s="290"/>
      <c r="N48" s="290"/>
      <c r="O48" s="299"/>
      <c r="P48" s="151"/>
      <c r="Q48" s="151"/>
      <c r="R48" s="151"/>
      <c r="S48" s="151"/>
    </row>
    <row r="49" customFormat="false" ht="16" hidden="false" customHeight="false" outlineLevel="0" collapsed="false">
      <c r="A49" s="295"/>
      <c r="B49" s="296"/>
      <c r="C49" s="296"/>
      <c r="D49" s="297"/>
      <c r="E49" s="297"/>
      <c r="F49" s="297"/>
      <c r="G49" s="297"/>
      <c r="H49" s="308"/>
      <c r="I49" s="290"/>
      <c r="J49" s="290"/>
      <c r="K49" s="290"/>
      <c r="L49" s="290"/>
      <c r="M49" s="290"/>
      <c r="N49" s="290"/>
      <c r="O49" s="299"/>
      <c r="P49" s="151"/>
      <c r="Q49" s="151"/>
      <c r="R49" s="151"/>
      <c r="S49" s="151"/>
    </row>
    <row r="50" customFormat="false" ht="16" hidden="false" customHeight="false" outlineLevel="0" collapsed="false">
      <c r="A50" s="306"/>
      <c r="B50" s="306"/>
      <c r="C50" s="306"/>
      <c r="D50" s="309" t="s">
        <v>205</v>
      </c>
      <c r="E50" s="309"/>
      <c r="F50" s="309"/>
      <c r="G50" s="309"/>
      <c r="H50" s="309"/>
      <c r="I50" s="309"/>
      <c r="J50" s="309"/>
      <c r="K50" s="301" t="s">
        <v>206</v>
      </c>
      <c r="L50" s="301"/>
      <c r="M50" s="301"/>
      <c r="N50" s="301"/>
      <c r="O50" s="301"/>
      <c r="P50" s="301"/>
      <c r="Q50" s="301"/>
      <c r="R50" s="301"/>
      <c r="S50" s="301"/>
    </row>
    <row r="51" customFormat="false" ht="16" hidden="false" customHeight="false" outlineLevel="0" collapsed="false">
      <c r="A51" s="306"/>
      <c r="B51" s="306"/>
      <c r="C51" s="306"/>
      <c r="D51" s="307" t="s">
        <v>184</v>
      </c>
      <c r="E51" s="303" t="s">
        <v>185</v>
      </c>
      <c r="F51" s="303" t="s">
        <v>186</v>
      </c>
      <c r="G51" s="303" t="s">
        <v>186</v>
      </c>
      <c r="H51" s="303" t="s">
        <v>184</v>
      </c>
      <c r="I51" s="303" t="s">
        <v>184</v>
      </c>
      <c r="J51" s="304" t="s">
        <v>10</v>
      </c>
      <c r="K51" s="285" t="s">
        <v>184</v>
      </c>
      <c r="L51" s="286" t="s">
        <v>185</v>
      </c>
      <c r="M51" s="286" t="s">
        <v>186</v>
      </c>
      <c r="N51" s="286" t="s">
        <v>186</v>
      </c>
      <c r="O51" s="286" t="s">
        <v>184</v>
      </c>
      <c r="P51" s="287" t="s">
        <v>184</v>
      </c>
      <c r="Q51" s="287"/>
      <c r="R51" s="288" t="s">
        <v>10</v>
      </c>
      <c r="S51" s="288"/>
    </row>
    <row r="52" customFormat="false" ht="15" hidden="false" customHeight="true" outlineLevel="0" collapsed="false">
      <c r="A52" s="259" t="s">
        <v>263</v>
      </c>
      <c r="B52" s="289" t="s">
        <v>117</v>
      </c>
      <c r="C52" s="290" t="s">
        <v>187</v>
      </c>
      <c r="D52" s="191" t="s">
        <v>274</v>
      </c>
      <c r="E52" s="191"/>
      <c r="F52" s="191"/>
      <c r="G52" s="191"/>
      <c r="H52" s="191"/>
      <c r="I52" s="290" t="s">
        <v>215</v>
      </c>
      <c r="J52" s="290" t="s">
        <v>192</v>
      </c>
      <c r="K52" s="294" t="s">
        <v>126</v>
      </c>
      <c r="L52" s="294" t="s">
        <v>126</v>
      </c>
      <c r="M52" s="294" t="s">
        <v>126</v>
      </c>
      <c r="N52" s="294" t="s">
        <v>126</v>
      </c>
      <c r="O52" s="294" t="s">
        <v>126</v>
      </c>
      <c r="P52" s="151" t="s">
        <v>191</v>
      </c>
      <c r="Q52" s="151"/>
      <c r="R52" s="151" t="s">
        <v>192</v>
      </c>
      <c r="S52" s="151"/>
    </row>
    <row r="53" customFormat="false" ht="15" hidden="false" customHeight="false" outlineLevel="0" collapsed="false">
      <c r="A53" s="259"/>
      <c r="B53" s="289"/>
      <c r="C53" s="290"/>
      <c r="D53" s="191"/>
      <c r="E53" s="191"/>
      <c r="F53" s="191"/>
      <c r="G53" s="191"/>
      <c r="H53" s="191"/>
      <c r="I53" s="290"/>
      <c r="J53" s="290"/>
      <c r="K53" s="290"/>
      <c r="L53" s="290"/>
      <c r="M53" s="290"/>
      <c r="N53" s="290"/>
      <c r="O53" s="290"/>
      <c r="P53" s="151"/>
      <c r="Q53" s="151"/>
      <c r="R53" s="151"/>
      <c r="S53" s="151"/>
    </row>
    <row r="54" customFormat="false" ht="15" hidden="false" customHeight="false" outlineLevel="0" collapsed="false">
      <c r="A54" s="259"/>
      <c r="B54" s="289"/>
      <c r="C54" s="290"/>
      <c r="D54" s="191"/>
      <c r="E54" s="191"/>
      <c r="F54" s="191"/>
      <c r="G54" s="191"/>
      <c r="H54" s="191"/>
      <c r="I54" s="290"/>
      <c r="J54" s="290"/>
      <c r="K54" s="290"/>
      <c r="L54" s="290"/>
      <c r="M54" s="290"/>
      <c r="N54" s="290"/>
      <c r="O54" s="290"/>
      <c r="P54" s="151"/>
      <c r="Q54" s="151"/>
      <c r="R54" s="151"/>
      <c r="S54" s="151"/>
    </row>
    <row r="55" customFormat="false" ht="16" hidden="false" customHeight="false" outlineLevel="0" collapsed="false">
      <c r="A55" s="259"/>
      <c r="B55" s="289"/>
      <c r="C55" s="290"/>
      <c r="D55" s="191"/>
      <c r="E55" s="191"/>
      <c r="F55" s="191"/>
      <c r="G55" s="191"/>
      <c r="H55" s="191"/>
      <c r="I55" s="290"/>
      <c r="J55" s="290"/>
      <c r="K55" s="294"/>
      <c r="L55" s="294"/>
      <c r="M55" s="294"/>
      <c r="N55" s="294"/>
      <c r="O55" s="294"/>
      <c r="P55" s="151"/>
      <c r="Q55" s="151"/>
      <c r="R55" s="151"/>
      <c r="S55" s="151"/>
    </row>
    <row r="56" customFormat="false" ht="15" hidden="false" customHeight="true" outlineLevel="0" collapsed="false">
      <c r="A56" s="295" t="s">
        <v>266</v>
      </c>
      <c r="B56" s="296" t="s">
        <v>267</v>
      </c>
      <c r="C56" s="296" t="s">
        <v>198</v>
      </c>
      <c r="D56" s="310" t="s">
        <v>275</v>
      </c>
      <c r="E56" s="310"/>
      <c r="F56" s="310"/>
      <c r="G56" s="310"/>
      <c r="H56" s="310"/>
      <c r="I56" s="290"/>
      <c r="J56" s="290"/>
      <c r="K56" s="311" t="s">
        <v>227</v>
      </c>
      <c r="L56" s="311" t="s">
        <v>135</v>
      </c>
      <c r="M56" s="297" t="s">
        <v>136</v>
      </c>
      <c r="N56" s="297" t="s">
        <v>135</v>
      </c>
      <c r="O56" s="299" t="s">
        <v>269</v>
      </c>
      <c r="P56" s="151"/>
      <c r="Q56" s="151"/>
      <c r="R56" s="151"/>
      <c r="S56" s="151"/>
    </row>
    <row r="57" customFormat="false" ht="15" hidden="false" customHeight="false" outlineLevel="0" collapsed="false">
      <c r="A57" s="295"/>
      <c r="B57" s="296"/>
      <c r="C57" s="296"/>
      <c r="D57" s="310"/>
      <c r="E57" s="310"/>
      <c r="F57" s="310"/>
      <c r="G57" s="310"/>
      <c r="H57" s="310"/>
      <c r="I57" s="290"/>
      <c r="J57" s="290"/>
      <c r="K57" s="290"/>
      <c r="L57" s="290"/>
      <c r="M57" s="290"/>
      <c r="N57" s="290"/>
      <c r="O57" s="299"/>
      <c r="P57" s="151"/>
      <c r="Q57" s="151"/>
      <c r="R57" s="151"/>
      <c r="S57" s="151"/>
    </row>
    <row r="58" customFormat="false" ht="16" hidden="false" customHeight="false" outlineLevel="0" collapsed="false">
      <c r="A58" s="295"/>
      <c r="B58" s="296"/>
      <c r="C58" s="296"/>
      <c r="D58" s="310"/>
      <c r="E58" s="310"/>
      <c r="F58" s="310"/>
      <c r="G58" s="310"/>
      <c r="H58" s="310"/>
      <c r="I58" s="290"/>
      <c r="J58" s="290"/>
      <c r="K58" s="290"/>
      <c r="L58" s="290"/>
      <c r="M58" s="290"/>
      <c r="N58" s="290"/>
      <c r="O58" s="299"/>
      <c r="P58" s="151"/>
      <c r="Q58" s="151"/>
      <c r="R58" s="151"/>
      <c r="S58" s="151"/>
    </row>
    <row r="59" customFormat="false" ht="16" hidden="false" customHeight="false" outlineLevel="0" collapsed="false">
      <c r="A59" s="306"/>
      <c r="B59" s="306"/>
      <c r="C59" s="306"/>
      <c r="D59" s="309" t="s">
        <v>209</v>
      </c>
      <c r="E59" s="309"/>
      <c r="F59" s="309"/>
      <c r="G59" s="309"/>
      <c r="H59" s="309"/>
      <c r="I59" s="309"/>
      <c r="J59" s="309"/>
      <c r="K59" s="301" t="s">
        <v>276</v>
      </c>
      <c r="L59" s="301"/>
      <c r="M59" s="301"/>
      <c r="N59" s="301"/>
      <c r="O59" s="301"/>
      <c r="P59" s="301"/>
      <c r="Q59" s="301"/>
      <c r="R59" s="301"/>
      <c r="S59" s="301"/>
    </row>
    <row r="60" customFormat="false" ht="16" hidden="false" customHeight="false" outlineLevel="0" collapsed="false">
      <c r="A60" s="306"/>
      <c r="B60" s="306"/>
      <c r="C60" s="306"/>
      <c r="D60" s="307" t="s">
        <v>184</v>
      </c>
      <c r="E60" s="303" t="s">
        <v>185</v>
      </c>
      <c r="F60" s="303" t="s">
        <v>186</v>
      </c>
      <c r="G60" s="303" t="s">
        <v>186</v>
      </c>
      <c r="H60" s="303" t="s">
        <v>184</v>
      </c>
      <c r="I60" s="303" t="s">
        <v>184</v>
      </c>
      <c r="J60" s="304" t="s">
        <v>10</v>
      </c>
      <c r="K60" s="285" t="s">
        <v>184</v>
      </c>
      <c r="L60" s="286" t="s">
        <v>185</v>
      </c>
      <c r="M60" s="286" t="s">
        <v>186</v>
      </c>
      <c r="N60" s="286" t="s">
        <v>186</v>
      </c>
      <c r="O60" s="286" t="s">
        <v>184</v>
      </c>
      <c r="P60" s="287" t="s">
        <v>184</v>
      </c>
      <c r="Q60" s="287"/>
      <c r="R60" s="288" t="s">
        <v>10</v>
      </c>
      <c r="S60" s="288"/>
    </row>
    <row r="61" customFormat="false" ht="15" hidden="false" customHeight="true" outlineLevel="0" collapsed="false">
      <c r="A61" s="259" t="s">
        <v>263</v>
      </c>
      <c r="B61" s="289" t="s">
        <v>117</v>
      </c>
      <c r="C61" s="290" t="s">
        <v>187</v>
      </c>
      <c r="D61" s="294" t="s">
        <v>127</v>
      </c>
      <c r="E61" s="294" t="s">
        <v>127</v>
      </c>
      <c r="F61" s="294" t="s">
        <v>127</v>
      </c>
      <c r="G61" s="294" t="s">
        <v>127</v>
      </c>
      <c r="H61" s="294" t="s">
        <v>127</v>
      </c>
      <c r="I61" s="290" t="s">
        <v>215</v>
      </c>
      <c r="J61" s="290" t="s">
        <v>192</v>
      </c>
      <c r="K61" s="294" t="s">
        <v>128</v>
      </c>
      <c r="L61" s="294" t="s">
        <v>128</v>
      </c>
      <c r="M61" s="294" t="s">
        <v>128</v>
      </c>
      <c r="N61" s="294" t="s">
        <v>128</v>
      </c>
      <c r="O61" s="294" t="s">
        <v>128</v>
      </c>
      <c r="P61" s="151" t="s">
        <v>191</v>
      </c>
      <c r="Q61" s="151"/>
      <c r="R61" s="151" t="s">
        <v>192</v>
      </c>
      <c r="S61" s="151"/>
    </row>
    <row r="62" customFormat="false" ht="15" hidden="false" customHeight="false" outlineLevel="0" collapsed="false">
      <c r="A62" s="259"/>
      <c r="B62" s="289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151"/>
      <c r="Q62" s="151"/>
      <c r="R62" s="151"/>
      <c r="S62" s="151"/>
    </row>
    <row r="63" customFormat="false" ht="15" hidden="false" customHeight="false" outlineLevel="0" collapsed="false">
      <c r="A63" s="259"/>
      <c r="B63" s="289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151"/>
      <c r="Q63" s="151"/>
      <c r="R63" s="151"/>
      <c r="S63" s="151"/>
    </row>
    <row r="64" customFormat="false" ht="16" hidden="false" customHeight="false" outlineLevel="0" collapsed="false">
      <c r="A64" s="259"/>
      <c r="B64" s="289"/>
      <c r="C64" s="290"/>
      <c r="D64" s="294"/>
      <c r="E64" s="294"/>
      <c r="F64" s="294"/>
      <c r="G64" s="294"/>
      <c r="H64" s="294"/>
      <c r="I64" s="290"/>
      <c r="J64" s="290"/>
      <c r="K64" s="294"/>
      <c r="L64" s="294"/>
      <c r="M64" s="294"/>
      <c r="N64" s="294"/>
      <c r="O64" s="294"/>
      <c r="P64" s="151"/>
      <c r="Q64" s="151"/>
      <c r="R64" s="151"/>
      <c r="S64" s="151"/>
    </row>
    <row r="65" customFormat="false" ht="15" hidden="false" customHeight="true" outlineLevel="0" collapsed="false">
      <c r="A65" s="295" t="s">
        <v>266</v>
      </c>
      <c r="B65" s="296" t="s">
        <v>267</v>
      </c>
      <c r="C65" s="296" t="s">
        <v>198</v>
      </c>
      <c r="D65" s="297" t="s">
        <v>227</v>
      </c>
      <c r="E65" s="297" t="s">
        <v>136</v>
      </c>
      <c r="F65" s="297" t="s">
        <v>3</v>
      </c>
      <c r="G65" s="297" t="s">
        <v>136</v>
      </c>
      <c r="H65" s="312" t="s">
        <v>211</v>
      </c>
      <c r="I65" s="290"/>
      <c r="J65" s="290"/>
      <c r="K65" s="297" t="s">
        <v>227</v>
      </c>
      <c r="L65" s="297" t="s">
        <v>3</v>
      </c>
      <c r="M65" s="297" t="s">
        <v>138</v>
      </c>
      <c r="N65" s="297" t="s">
        <v>3</v>
      </c>
      <c r="O65" s="299" t="s">
        <v>269</v>
      </c>
      <c r="P65" s="151"/>
      <c r="Q65" s="151"/>
      <c r="R65" s="151"/>
      <c r="S65" s="151"/>
    </row>
    <row r="66" customFormat="false" ht="15" hidden="false" customHeight="false" outlineLevel="0" collapsed="false">
      <c r="A66" s="295"/>
      <c r="B66" s="296"/>
      <c r="C66" s="296"/>
      <c r="D66" s="297"/>
      <c r="E66" s="297"/>
      <c r="F66" s="297"/>
      <c r="G66" s="297"/>
      <c r="H66" s="312"/>
      <c r="I66" s="290"/>
      <c r="J66" s="290"/>
      <c r="K66" s="290"/>
      <c r="L66" s="290"/>
      <c r="M66" s="290"/>
      <c r="N66" s="290"/>
      <c r="O66" s="299"/>
      <c r="P66" s="151"/>
      <c r="Q66" s="151"/>
      <c r="R66" s="151"/>
      <c r="S66" s="151"/>
    </row>
    <row r="67" customFormat="false" ht="16" hidden="false" customHeight="false" outlineLevel="0" collapsed="false">
      <c r="A67" s="295"/>
      <c r="B67" s="296"/>
      <c r="C67" s="296"/>
      <c r="D67" s="297"/>
      <c r="E67" s="297"/>
      <c r="F67" s="297"/>
      <c r="G67" s="297"/>
      <c r="H67" s="312"/>
      <c r="I67" s="290"/>
      <c r="J67" s="290"/>
      <c r="K67" s="290"/>
      <c r="L67" s="290"/>
      <c r="M67" s="290"/>
      <c r="N67" s="290"/>
      <c r="O67" s="299"/>
      <c r="P67" s="151"/>
      <c r="Q67" s="151"/>
      <c r="R67" s="151"/>
      <c r="S67" s="151"/>
    </row>
    <row r="68" customFormat="false" ht="16" hidden="false" customHeight="false" outlineLevel="0" collapsed="false">
      <c r="A68" s="306"/>
      <c r="B68" s="306"/>
      <c r="C68" s="306"/>
      <c r="D68" s="301" t="s">
        <v>212</v>
      </c>
      <c r="E68" s="301"/>
      <c r="F68" s="301"/>
      <c r="G68" s="301"/>
      <c r="H68" s="301"/>
      <c r="I68" s="301"/>
      <c r="J68" s="301"/>
      <c r="K68" s="301" t="s">
        <v>213</v>
      </c>
      <c r="L68" s="301"/>
      <c r="M68" s="301"/>
      <c r="N68" s="301"/>
      <c r="O68" s="301"/>
      <c r="P68" s="301"/>
      <c r="Q68" s="301"/>
      <c r="R68" s="301"/>
      <c r="S68" s="301"/>
    </row>
    <row r="69" customFormat="false" ht="16" hidden="false" customHeight="false" outlineLevel="0" collapsed="false">
      <c r="A69" s="306"/>
      <c r="B69" s="306"/>
      <c r="C69" s="306"/>
      <c r="D69" s="307" t="s">
        <v>184</v>
      </c>
      <c r="E69" s="303" t="s">
        <v>185</v>
      </c>
      <c r="F69" s="303" t="s">
        <v>186</v>
      </c>
      <c r="G69" s="303" t="s">
        <v>186</v>
      </c>
      <c r="H69" s="303" t="s">
        <v>184</v>
      </c>
      <c r="I69" s="303" t="s">
        <v>184</v>
      </c>
      <c r="J69" s="304" t="s">
        <v>10</v>
      </c>
      <c r="K69" s="285" t="s">
        <v>184</v>
      </c>
      <c r="L69" s="286" t="s">
        <v>185</v>
      </c>
      <c r="M69" s="286" t="s">
        <v>186</v>
      </c>
      <c r="N69" s="286" t="s">
        <v>186</v>
      </c>
      <c r="O69" s="286" t="s">
        <v>184</v>
      </c>
      <c r="P69" s="287" t="s">
        <v>184</v>
      </c>
      <c r="Q69" s="287"/>
      <c r="R69" s="288" t="s">
        <v>10</v>
      </c>
      <c r="S69" s="288"/>
    </row>
    <row r="70" customFormat="false" ht="15" hidden="false" customHeight="true" outlineLevel="0" collapsed="false">
      <c r="A70" s="259" t="s">
        <v>263</v>
      </c>
      <c r="B70" s="289" t="s">
        <v>117</v>
      </c>
      <c r="C70" s="290" t="s">
        <v>187</v>
      </c>
      <c r="D70" s="294" t="s">
        <v>256</v>
      </c>
      <c r="E70" s="294" t="s">
        <v>256</v>
      </c>
      <c r="F70" s="294" t="s">
        <v>256</v>
      </c>
      <c r="G70" s="294" t="s">
        <v>256</v>
      </c>
      <c r="H70" s="294" t="s">
        <v>256</v>
      </c>
      <c r="I70" s="290" t="s">
        <v>215</v>
      </c>
      <c r="J70" s="290" t="s">
        <v>192</v>
      </c>
      <c r="K70" s="290" t="s">
        <v>275</v>
      </c>
      <c r="L70" s="290"/>
      <c r="M70" s="290"/>
      <c r="N70" s="290"/>
      <c r="O70" s="290"/>
      <c r="P70" s="151" t="s">
        <v>191</v>
      </c>
      <c r="Q70" s="151"/>
      <c r="R70" s="151" t="s">
        <v>192</v>
      </c>
      <c r="S70" s="151"/>
    </row>
    <row r="71" customFormat="false" ht="15" hidden="false" customHeight="false" outlineLevel="0" collapsed="false">
      <c r="A71" s="259"/>
      <c r="B71" s="289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151"/>
      <c r="Q71" s="151"/>
      <c r="R71" s="151"/>
      <c r="S71" s="151"/>
    </row>
    <row r="72" customFormat="false" ht="15" hidden="false" customHeight="false" outlineLevel="0" collapsed="false">
      <c r="A72" s="259"/>
      <c r="B72" s="289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151"/>
      <c r="Q72" s="151"/>
      <c r="R72" s="151"/>
      <c r="S72" s="151"/>
    </row>
    <row r="73" customFormat="false" ht="16" hidden="false" customHeight="false" outlineLevel="0" collapsed="false">
      <c r="A73" s="259"/>
      <c r="B73" s="289"/>
      <c r="C73" s="290"/>
      <c r="D73" s="294"/>
      <c r="E73" s="294"/>
      <c r="F73" s="294"/>
      <c r="G73" s="294"/>
      <c r="H73" s="294"/>
      <c r="I73" s="290"/>
      <c r="J73" s="290"/>
      <c r="K73" s="290"/>
      <c r="L73" s="290"/>
      <c r="M73" s="290"/>
      <c r="N73" s="290"/>
      <c r="O73" s="290"/>
      <c r="P73" s="151"/>
      <c r="Q73" s="151"/>
      <c r="R73" s="151"/>
      <c r="S73" s="151"/>
    </row>
    <row r="74" customFormat="false" ht="15" hidden="false" customHeight="true" outlineLevel="0" collapsed="false">
      <c r="A74" s="295" t="s">
        <v>266</v>
      </c>
      <c r="B74" s="296" t="s">
        <v>267</v>
      </c>
      <c r="C74" s="296" t="s">
        <v>198</v>
      </c>
      <c r="D74" s="297" t="s">
        <v>227</v>
      </c>
      <c r="E74" s="297" t="s">
        <v>138</v>
      </c>
      <c r="F74" s="297" t="s">
        <v>139</v>
      </c>
      <c r="G74" s="297" t="s">
        <v>138</v>
      </c>
      <c r="H74" s="313" t="s">
        <v>214</v>
      </c>
      <c r="I74" s="290"/>
      <c r="J74" s="290"/>
      <c r="K74" s="290" t="s">
        <v>215</v>
      </c>
      <c r="L74" s="151"/>
      <c r="M74" s="151"/>
      <c r="N74" s="151"/>
      <c r="O74" s="290" t="s">
        <v>215</v>
      </c>
      <c r="P74" s="151"/>
      <c r="Q74" s="151"/>
      <c r="R74" s="151"/>
      <c r="S74" s="151"/>
    </row>
    <row r="75" customFormat="false" ht="15" hidden="false" customHeight="false" outlineLevel="0" collapsed="false">
      <c r="A75" s="295"/>
      <c r="B75" s="296"/>
      <c r="C75" s="296"/>
      <c r="D75" s="297"/>
      <c r="E75" s="297"/>
      <c r="F75" s="297"/>
      <c r="G75" s="297"/>
      <c r="H75" s="313"/>
      <c r="I75" s="290"/>
      <c r="J75" s="290"/>
      <c r="K75" s="290"/>
      <c r="L75" s="151"/>
      <c r="M75" s="151"/>
      <c r="N75" s="151"/>
      <c r="O75" s="290"/>
      <c r="P75" s="151"/>
      <c r="Q75" s="151"/>
      <c r="R75" s="151"/>
      <c r="S75" s="151"/>
    </row>
    <row r="76" customFormat="false" ht="16" hidden="false" customHeight="false" outlineLevel="0" collapsed="false">
      <c r="A76" s="295"/>
      <c r="B76" s="296"/>
      <c r="C76" s="296"/>
      <c r="D76" s="297"/>
      <c r="E76" s="297"/>
      <c r="F76" s="297"/>
      <c r="G76" s="297"/>
      <c r="H76" s="313"/>
      <c r="I76" s="290"/>
      <c r="J76" s="290"/>
      <c r="K76" s="290"/>
      <c r="L76" s="151"/>
      <c r="M76" s="151"/>
      <c r="N76" s="151"/>
      <c r="O76" s="290"/>
      <c r="P76" s="151"/>
      <c r="Q76" s="151"/>
      <c r="R76" s="151"/>
      <c r="S76" s="151"/>
    </row>
  </sheetData>
  <mergeCells count="243">
    <mergeCell ref="A1:O1"/>
    <mergeCell ref="P1:R1"/>
    <mergeCell ref="A2:C4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5:A18"/>
    <mergeCell ref="B5:B18"/>
    <mergeCell ref="C5:C18"/>
    <mergeCell ref="D5:D18"/>
    <mergeCell ref="E5:E18"/>
    <mergeCell ref="F5:F18"/>
    <mergeCell ref="G5:G18"/>
    <mergeCell ref="H5:H18"/>
    <mergeCell ref="I5:I18"/>
    <mergeCell ref="J5:J18"/>
    <mergeCell ref="K5:K18"/>
    <mergeCell ref="L5:L18"/>
    <mergeCell ref="M5:M18"/>
    <mergeCell ref="N5:N18"/>
    <mergeCell ref="O5:O21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P21:R21"/>
    <mergeCell ref="A22:S22"/>
    <mergeCell ref="A23:C24"/>
    <mergeCell ref="D23:J23"/>
    <mergeCell ref="K23:S23"/>
    <mergeCell ref="P24:Q24"/>
    <mergeCell ref="R24:S24"/>
    <mergeCell ref="A25:A28"/>
    <mergeCell ref="B25:B28"/>
    <mergeCell ref="C25:C28"/>
    <mergeCell ref="D25:D28"/>
    <mergeCell ref="E25:E28"/>
    <mergeCell ref="F25:F28"/>
    <mergeCell ref="G25:G28"/>
    <mergeCell ref="H25:H31"/>
    <mergeCell ref="I25:I31"/>
    <mergeCell ref="J25:J31"/>
    <mergeCell ref="K25:K28"/>
    <mergeCell ref="L25:L28"/>
    <mergeCell ref="M25:M28"/>
    <mergeCell ref="N25:N28"/>
    <mergeCell ref="O25:O28"/>
    <mergeCell ref="P25:Q31"/>
    <mergeCell ref="R25:S31"/>
    <mergeCell ref="A29:A31"/>
    <mergeCell ref="B29:B31"/>
    <mergeCell ref="C29:C31"/>
    <mergeCell ref="D29:D31"/>
    <mergeCell ref="E29:E31"/>
    <mergeCell ref="F29:F31"/>
    <mergeCell ref="G29:G31"/>
    <mergeCell ref="K29:K31"/>
    <mergeCell ref="L29:L31"/>
    <mergeCell ref="M29:M31"/>
    <mergeCell ref="N29:N31"/>
    <mergeCell ref="O29:O31"/>
    <mergeCell ref="A32:C33"/>
    <mergeCell ref="D32:J32"/>
    <mergeCell ref="K32:S32"/>
    <mergeCell ref="P33:Q33"/>
    <mergeCell ref="R33:S33"/>
    <mergeCell ref="A34:A37"/>
    <mergeCell ref="B34:B37"/>
    <mergeCell ref="C34:C37"/>
    <mergeCell ref="D34:D37"/>
    <mergeCell ref="E34:E37"/>
    <mergeCell ref="F34:F37"/>
    <mergeCell ref="G34:G37"/>
    <mergeCell ref="H34:H37"/>
    <mergeCell ref="I34:I40"/>
    <mergeCell ref="J34:J40"/>
    <mergeCell ref="K34:K37"/>
    <mergeCell ref="L34:L37"/>
    <mergeCell ref="M34:M37"/>
    <mergeCell ref="N34:N37"/>
    <mergeCell ref="O34:O37"/>
    <mergeCell ref="P34:Q40"/>
    <mergeCell ref="R34:S40"/>
    <mergeCell ref="A38:A40"/>
    <mergeCell ref="B38:B40"/>
    <mergeCell ref="C38:C40"/>
    <mergeCell ref="D38:D40"/>
    <mergeCell ref="E38:E40"/>
    <mergeCell ref="F38:F40"/>
    <mergeCell ref="G38:G40"/>
    <mergeCell ref="H38:H40"/>
    <mergeCell ref="K38:K40"/>
    <mergeCell ref="L38:L40"/>
    <mergeCell ref="M38:M40"/>
    <mergeCell ref="N38:N40"/>
    <mergeCell ref="O38:O40"/>
    <mergeCell ref="A41:C42"/>
    <mergeCell ref="D41:J41"/>
    <mergeCell ref="K41:S41"/>
    <mergeCell ref="P42:Q42"/>
    <mergeCell ref="R42:S42"/>
    <mergeCell ref="A43:A46"/>
    <mergeCell ref="B43:B46"/>
    <mergeCell ref="C43:C46"/>
    <mergeCell ref="D43:D46"/>
    <mergeCell ref="E43:E46"/>
    <mergeCell ref="F43:F46"/>
    <mergeCell ref="G43:G46"/>
    <mergeCell ref="H43:H46"/>
    <mergeCell ref="I43:I49"/>
    <mergeCell ref="J43:J49"/>
    <mergeCell ref="K43:K46"/>
    <mergeCell ref="L43:L46"/>
    <mergeCell ref="M43:M46"/>
    <mergeCell ref="N43:N46"/>
    <mergeCell ref="O43:O46"/>
    <mergeCell ref="P43:Q49"/>
    <mergeCell ref="R43:S49"/>
    <mergeCell ref="A47:A49"/>
    <mergeCell ref="B47:B49"/>
    <mergeCell ref="C47:C49"/>
    <mergeCell ref="D47:D49"/>
    <mergeCell ref="E47:E49"/>
    <mergeCell ref="F47:F49"/>
    <mergeCell ref="G47:G49"/>
    <mergeCell ref="H47:H49"/>
    <mergeCell ref="K47:K49"/>
    <mergeCell ref="L47:L49"/>
    <mergeCell ref="M47:M49"/>
    <mergeCell ref="N47:N49"/>
    <mergeCell ref="O47:O49"/>
    <mergeCell ref="A50:C51"/>
    <mergeCell ref="D50:J50"/>
    <mergeCell ref="K50:S50"/>
    <mergeCell ref="P51:Q51"/>
    <mergeCell ref="R51:S51"/>
    <mergeCell ref="A52:A55"/>
    <mergeCell ref="B52:B55"/>
    <mergeCell ref="C52:C55"/>
    <mergeCell ref="D52:H55"/>
    <mergeCell ref="I52:I58"/>
    <mergeCell ref="J52:J58"/>
    <mergeCell ref="K52:K55"/>
    <mergeCell ref="L52:L55"/>
    <mergeCell ref="M52:M55"/>
    <mergeCell ref="N52:N55"/>
    <mergeCell ref="O52:O55"/>
    <mergeCell ref="P52:Q58"/>
    <mergeCell ref="R52:S58"/>
    <mergeCell ref="A56:A58"/>
    <mergeCell ref="B56:B58"/>
    <mergeCell ref="C56:C58"/>
    <mergeCell ref="D56:H58"/>
    <mergeCell ref="K56:K58"/>
    <mergeCell ref="L56:L58"/>
    <mergeCell ref="M56:M58"/>
    <mergeCell ref="N56:N58"/>
    <mergeCell ref="O56:O58"/>
    <mergeCell ref="A59:C60"/>
    <mergeCell ref="D59:J59"/>
    <mergeCell ref="K59:S59"/>
    <mergeCell ref="P60:Q60"/>
    <mergeCell ref="R60:S60"/>
    <mergeCell ref="A61:A64"/>
    <mergeCell ref="B61:B64"/>
    <mergeCell ref="C61:C64"/>
    <mergeCell ref="D61:D64"/>
    <mergeCell ref="E61:E64"/>
    <mergeCell ref="F61:F64"/>
    <mergeCell ref="G61:G64"/>
    <mergeCell ref="H61:H64"/>
    <mergeCell ref="I61:I67"/>
    <mergeCell ref="J61:J67"/>
    <mergeCell ref="K61:K64"/>
    <mergeCell ref="L61:L64"/>
    <mergeCell ref="M61:M64"/>
    <mergeCell ref="N61:N64"/>
    <mergeCell ref="O61:O64"/>
    <mergeCell ref="P61:Q67"/>
    <mergeCell ref="R61:S67"/>
    <mergeCell ref="A65:A67"/>
    <mergeCell ref="B65:B67"/>
    <mergeCell ref="C65:C67"/>
    <mergeCell ref="D65:D67"/>
    <mergeCell ref="E65:E67"/>
    <mergeCell ref="F65:F67"/>
    <mergeCell ref="G65:G67"/>
    <mergeCell ref="H65:H67"/>
    <mergeCell ref="K65:K67"/>
    <mergeCell ref="L65:L67"/>
    <mergeCell ref="M65:M67"/>
    <mergeCell ref="N65:N67"/>
    <mergeCell ref="O65:O67"/>
    <mergeCell ref="A68:C69"/>
    <mergeCell ref="D68:J68"/>
    <mergeCell ref="K68:S68"/>
    <mergeCell ref="P69:Q69"/>
    <mergeCell ref="R69:S69"/>
    <mergeCell ref="A70:A73"/>
    <mergeCell ref="B70:B73"/>
    <mergeCell ref="C70:C73"/>
    <mergeCell ref="D70:D73"/>
    <mergeCell ref="E70:E73"/>
    <mergeCell ref="F70:F73"/>
    <mergeCell ref="G70:G73"/>
    <mergeCell ref="H70:H73"/>
    <mergeCell ref="I70:I76"/>
    <mergeCell ref="J70:J76"/>
    <mergeCell ref="K70:O73"/>
    <mergeCell ref="P70:Q76"/>
    <mergeCell ref="R70:S76"/>
    <mergeCell ref="A74:A76"/>
    <mergeCell ref="B74:B76"/>
    <mergeCell ref="C74:C76"/>
    <mergeCell ref="D74:D76"/>
    <mergeCell ref="E74:E76"/>
    <mergeCell ref="F74:F76"/>
    <mergeCell ref="G74:G76"/>
    <mergeCell ref="H74:H76"/>
    <mergeCell ref="K74:K76"/>
    <mergeCell ref="L74:L76"/>
    <mergeCell ref="M74:M76"/>
    <mergeCell ref="N74:N76"/>
    <mergeCell ref="O74:O7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948A54"/>
    <pageSetUpPr fitToPage="false"/>
  </sheetPr>
  <dimension ref="A1:O47"/>
  <sheetViews>
    <sheetView showFormulas="false" showGridLines="true" showRowColHeaders="true" showZeros="true" rightToLeft="false" tabSelected="true" showOutlineSymbols="true" defaultGridColor="true" view="normal" topLeftCell="A1" colorId="64" zoomScale="89" zoomScaleNormal="89" zoomScalePageLayoutView="100" workbookViewId="0">
      <selection pane="topLeft" activeCell="B50" activeCellId="0" sqref="B50"/>
    </sheetView>
  </sheetViews>
  <sheetFormatPr defaultRowHeight="15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29.03"/>
    <col collapsed="false" customWidth="true" hidden="false" outlineLevel="0" max="3" min="3" style="0" width="8.83"/>
    <col collapsed="false" customWidth="true" hidden="false" outlineLevel="0" max="4" min="4" style="0" width="18.66"/>
    <col collapsed="false" customWidth="true" hidden="false" outlineLevel="0" max="5" min="5" style="0" width="11.33"/>
    <col collapsed="false" customWidth="true" hidden="false" outlineLevel="0" max="6" min="6" style="0" width="7.34"/>
    <col collapsed="false" customWidth="true" hidden="false" outlineLevel="0" max="7" min="7" style="0" width="10.5"/>
    <col collapsed="false" customWidth="true" hidden="false" outlineLevel="0" max="8" min="8" style="0" width="6.83"/>
    <col collapsed="false" customWidth="true" hidden="false" outlineLevel="0" max="9" min="9" style="0" width="5.83"/>
    <col collapsed="false" customWidth="true" hidden="false" outlineLevel="0" max="10" min="10" style="0" width="7.67"/>
    <col collapsed="false" customWidth="true" hidden="false" outlineLevel="0" max="11" min="11" style="0" width="23.66"/>
    <col collapsed="false" customWidth="true" hidden="false" outlineLevel="0" max="12" min="12" style="0" width="22.5"/>
    <col collapsed="false" customWidth="true" hidden="false" outlineLevel="0" max="13" min="13" style="0" width="30.02"/>
    <col collapsed="false" customWidth="true" hidden="false" outlineLevel="0" max="14" min="14" style="0" width="30.66"/>
    <col collapsed="false" customWidth="true" hidden="false" outlineLevel="0" max="15" min="15" style="0" width="12.66"/>
    <col collapsed="false" customWidth="true" hidden="false" outlineLevel="0" max="16" min="16" style="0" width="20.98"/>
    <col collapsed="false" customWidth="true" hidden="false" outlineLevel="0" max="17" min="17" style="0" width="18.51"/>
    <col collapsed="false" customWidth="true" hidden="false" outlineLevel="0" max="1025" min="18" style="0" width="8.83"/>
  </cols>
  <sheetData>
    <row r="1" customFormat="false" ht="16" hidden="false" customHeight="false" outlineLevel="0" collapsed="false">
      <c r="A1" s="314"/>
      <c r="B1" s="315" t="n">
        <v>43927</v>
      </c>
      <c r="C1" s="316" t="s">
        <v>277</v>
      </c>
      <c r="D1" s="316"/>
      <c r="E1" s="316"/>
      <c r="F1" s="316"/>
      <c r="G1" s="316"/>
      <c r="H1" s="317" t="s">
        <v>278</v>
      </c>
      <c r="I1" s="317"/>
      <c r="J1" s="317"/>
      <c r="K1" s="137" t="s">
        <v>90</v>
      </c>
      <c r="L1" s="137"/>
      <c r="M1" s="137"/>
      <c r="N1" s="318"/>
      <c r="O1" s="318"/>
    </row>
    <row r="2" customFormat="false" ht="15" hidden="false" customHeight="false" outlineLevel="0" collapsed="false">
      <c r="A2" s="319" t="s">
        <v>279</v>
      </c>
      <c r="B2" s="315"/>
      <c r="C2" s="320" t="s">
        <v>280</v>
      </c>
      <c r="D2" s="320"/>
      <c r="E2" s="320"/>
      <c r="F2" s="320"/>
      <c r="G2" s="320"/>
      <c r="H2" s="40" t="s">
        <v>278</v>
      </c>
      <c r="I2" s="40"/>
      <c r="J2" s="40"/>
      <c r="K2" s="31" t="s">
        <v>1</v>
      </c>
      <c r="L2" s="321" t="s">
        <v>2</v>
      </c>
      <c r="M2" s="321"/>
      <c r="N2" s="318"/>
      <c r="O2" s="318"/>
    </row>
    <row r="3" customFormat="false" ht="16" hidden="false" customHeight="false" outlineLevel="0" collapsed="false">
      <c r="A3" s="322" t="s">
        <v>281</v>
      </c>
      <c r="B3" s="315"/>
      <c r="C3" s="323" t="s">
        <v>282</v>
      </c>
      <c r="D3" s="323"/>
      <c r="E3" s="323"/>
      <c r="F3" s="323"/>
      <c r="G3" s="323"/>
      <c r="H3" s="40"/>
      <c r="I3" s="40"/>
      <c r="J3" s="40"/>
      <c r="K3" s="31"/>
      <c r="L3" s="321"/>
      <c r="M3" s="321"/>
      <c r="N3" s="318"/>
      <c r="O3" s="318"/>
    </row>
    <row r="4" customFormat="false" ht="15" hidden="false" customHeight="true" outlineLevel="0" collapsed="false">
      <c r="A4" s="43" t="s">
        <v>283</v>
      </c>
      <c r="B4" s="324" t="n">
        <v>43928</v>
      </c>
      <c r="C4" s="325" t="s">
        <v>284</v>
      </c>
      <c r="D4" s="325"/>
      <c r="E4" s="325"/>
      <c r="F4" s="325"/>
      <c r="G4" s="325"/>
      <c r="H4" s="326" t="s">
        <v>278</v>
      </c>
      <c r="I4" s="326"/>
      <c r="J4" s="326"/>
      <c r="K4" s="327" t="s">
        <v>3</v>
      </c>
      <c r="L4" s="328" t="s">
        <v>285</v>
      </c>
      <c r="M4" s="329" t="s">
        <v>5</v>
      </c>
      <c r="N4" s="318"/>
      <c r="O4" s="318"/>
    </row>
    <row r="5" customFormat="false" ht="15" hidden="false" customHeight="false" outlineLevel="0" collapsed="false">
      <c r="A5" s="43"/>
      <c r="B5" s="324"/>
      <c r="C5" s="330" t="s">
        <v>286</v>
      </c>
      <c r="D5" s="330"/>
      <c r="E5" s="330"/>
      <c r="F5" s="330"/>
      <c r="G5" s="330"/>
      <c r="H5" s="326"/>
      <c r="I5" s="326"/>
      <c r="J5" s="326"/>
      <c r="K5" s="331" t="s">
        <v>6</v>
      </c>
      <c r="L5" s="332" t="s">
        <v>287</v>
      </c>
      <c r="M5" s="333" t="s">
        <v>5</v>
      </c>
      <c r="N5" s="318"/>
      <c r="O5" s="318"/>
    </row>
    <row r="6" customFormat="false" ht="16" hidden="false" customHeight="false" outlineLevel="0" collapsed="false">
      <c r="A6" s="43"/>
      <c r="B6" s="324"/>
      <c r="C6" s="334" t="s">
        <v>288</v>
      </c>
      <c r="D6" s="334"/>
      <c r="E6" s="334"/>
      <c r="F6" s="334"/>
      <c r="G6" s="334"/>
      <c r="H6" s="326"/>
      <c r="I6" s="326"/>
      <c r="J6" s="326"/>
      <c r="K6" s="331" t="s">
        <v>8</v>
      </c>
      <c r="L6" s="335" t="s">
        <v>289</v>
      </c>
      <c r="M6" s="333" t="s">
        <v>5</v>
      </c>
      <c r="N6" s="318"/>
      <c r="O6" s="318"/>
    </row>
    <row r="7" customFormat="false" ht="16" hidden="false" customHeight="true" outlineLevel="0" collapsed="false">
      <c r="A7" s="336" t="s">
        <v>283</v>
      </c>
      <c r="B7" s="337" t="n">
        <v>43929</v>
      </c>
      <c r="C7" s="338" t="s">
        <v>290</v>
      </c>
      <c r="D7" s="338"/>
      <c r="E7" s="338"/>
      <c r="F7" s="338"/>
      <c r="G7" s="338"/>
      <c r="H7" s="31" t="s">
        <v>278</v>
      </c>
      <c r="I7" s="31"/>
      <c r="J7" s="31"/>
      <c r="K7" s="339" t="s">
        <v>10</v>
      </c>
      <c r="L7" s="340" t="s">
        <v>291</v>
      </c>
      <c r="M7" s="341" t="s">
        <v>5</v>
      </c>
      <c r="N7" s="318"/>
      <c r="O7" s="318"/>
    </row>
    <row r="8" customFormat="false" ht="16" hidden="false" customHeight="false" outlineLevel="0" collapsed="false">
      <c r="A8" s="336"/>
      <c r="B8" s="337"/>
      <c r="C8" s="342" t="s">
        <v>292</v>
      </c>
      <c r="D8" s="342"/>
      <c r="E8" s="342"/>
      <c r="F8" s="342"/>
      <c r="G8" s="342"/>
      <c r="H8" s="31"/>
      <c r="I8" s="31"/>
      <c r="J8" s="31"/>
      <c r="K8" s="343" t="s">
        <v>12</v>
      </c>
      <c r="L8" s="344" t="s">
        <v>293</v>
      </c>
      <c r="M8" s="15" t="s">
        <v>5</v>
      </c>
      <c r="N8" s="318"/>
      <c r="O8" s="318"/>
    </row>
    <row r="9" customFormat="false" ht="16" hidden="false" customHeight="false" outlineLevel="0" collapsed="false">
      <c r="A9" s="336"/>
      <c r="B9" s="337"/>
      <c r="C9" s="345" t="s">
        <v>294</v>
      </c>
      <c r="D9" s="345"/>
      <c r="E9" s="345"/>
      <c r="F9" s="345"/>
      <c r="G9" s="345"/>
      <c r="H9" s="346" t="s">
        <v>278</v>
      </c>
      <c r="I9" s="346"/>
      <c r="J9" s="346"/>
      <c r="K9" s="347" t="s">
        <v>14</v>
      </c>
      <c r="L9" s="348" t="s">
        <v>295</v>
      </c>
      <c r="M9" s="15" t="s">
        <v>5</v>
      </c>
      <c r="N9" s="318"/>
      <c r="O9" s="318"/>
    </row>
    <row r="10" customFormat="false" ht="15" hidden="false" customHeight="false" outlineLevel="0" collapsed="false">
      <c r="A10" s="349" t="s">
        <v>296</v>
      </c>
      <c r="B10" s="350" t="n">
        <v>43930</v>
      </c>
      <c r="C10" s="351" t="s">
        <v>297</v>
      </c>
      <c r="D10" s="351"/>
      <c r="E10" s="351"/>
      <c r="F10" s="351"/>
      <c r="G10" s="351"/>
      <c r="H10" s="352" t="s">
        <v>278</v>
      </c>
      <c r="I10" s="352"/>
      <c r="J10" s="352"/>
      <c r="K10" s="353" t="s">
        <v>16</v>
      </c>
      <c r="L10" s="354" t="s">
        <v>298</v>
      </c>
      <c r="M10" s="355" t="s">
        <v>5</v>
      </c>
      <c r="N10" s="318"/>
      <c r="O10" s="318"/>
    </row>
    <row r="11" customFormat="false" ht="16" hidden="false" customHeight="true" outlineLevel="0" collapsed="false">
      <c r="A11" s="356" t="s">
        <v>299</v>
      </c>
      <c r="B11" s="350"/>
      <c r="C11" s="351"/>
      <c r="D11" s="351"/>
      <c r="E11" s="351"/>
      <c r="F11" s="351"/>
      <c r="G11" s="351"/>
      <c r="H11" s="357" t="s">
        <v>300</v>
      </c>
      <c r="I11" s="357"/>
      <c r="J11" s="357"/>
      <c r="K11" s="358" t="s">
        <v>18</v>
      </c>
      <c r="L11" s="359" t="s">
        <v>301</v>
      </c>
      <c r="M11" s="18" t="s">
        <v>5</v>
      </c>
      <c r="N11" s="318"/>
      <c r="O11" s="318"/>
    </row>
    <row r="12" customFormat="false" ht="16" hidden="false" customHeight="false" outlineLevel="0" collapsed="false">
      <c r="A12" s="356"/>
      <c r="B12" s="350"/>
      <c r="C12" s="351"/>
      <c r="D12" s="351"/>
      <c r="E12" s="351"/>
      <c r="F12" s="351"/>
      <c r="G12" s="351"/>
      <c r="H12" s="357"/>
      <c r="I12" s="357"/>
      <c r="J12" s="357"/>
      <c r="K12" s="360" t="s">
        <v>20</v>
      </c>
      <c r="L12" s="361" t="s">
        <v>302</v>
      </c>
      <c r="M12" s="362" t="s">
        <v>5</v>
      </c>
      <c r="N12" s="318"/>
      <c r="O12" s="318"/>
    </row>
    <row r="13" customFormat="false" ht="15" hidden="false" customHeight="false" outlineLevel="0" collapsed="false">
      <c r="A13" s="314" t="s">
        <v>303</v>
      </c>
      <c r="B13" s="363" t="n">
        <v>43938</v>
      </c>
      <c r="C13" s="364" t="s">
        <v>304</v>
      </c>
      <c r="D13" s="364"/>
      <c r="E13" s="364"/>
      <c r="F13" s="364"/>
      <c r="G13" s="364"/>
      <c r="H13" s="252" t="s">
        <v>305</v>
      </c>
      <c r="I13" s="252"/>
      <c r="J13" s="365" t="s">
        <v>166</v>
      </c>
      <c r="K13" s="366" t="s">
        <v>22</v>
      </c>
      <c r="L13" s="367" t="s">
        <v>306</v>
      </c>
      <c r="M13" s="368" t="s">
        <v>5</v>
      </c>
      <c r="N13" s="318"/>
      <c r="O13" s="318"/>
    </row>
    <row r="14" customFormat="false" ht="15" hidden="false" customHeight="false" outlineLevel="0" collapsed="false">
      <c r="A14" s="319" t="s">
        <v>307</v>
      </c>
      <c r="B14" s="363"/>
      <c r="C14" s="369" t="s">
        <v>304</v>
      </c>
      <c r="D14" s="369"/>
      <c r="E14" s="369"/>
      <c r="F14" s="369"/>
      <c r="G14" s="369"/>
      <c r="H14" s="370" t="s">
        <v>305</v>
      </c>
      <c r="I14" s="370"/>
      <c r="J14" s="371" t="s">
        <v>139</v>
      </c>
      <c r="K14" s="366" t="s">
        <v>24</v>
      </c>
      <c r="L14" s="367" t="s">
        <v>308</v>
      </c>
      <c r="M14" s="368" t="s">
        <v>5</v>
      </c>
      <c r="N14" s="318"/>
      <c r="O14" s="318"/>
    </row>
    <row r="15" customFormat="false" ht="16" hidden="false" customHeight="false" outlineLevel="0" collapsed="false">
      <c r="A15" s="322" t="s">
        <v>309</v>
      </c>
      <c r="B15" s="363"/>
      <c r="C15" s="369" t="s">
        <v>304</v>
      </c>
      <c r="D15" s="369"/>
      <c r="E15" s="369"/>
      <c r="F15" s="369"/>
      <c r="G15" s="369"/>
      <c r="H15" s="372" t="s">
        <v>305</v>
      </c>
      <c r="I15" s="372"/>
      <c r="J15" s="373" t="s">
        <v>310</v>
      </c>
      <c r="K15" s="366" t="s">
        <v>26</v>
      </c>
      <c r="L15" s="367" t="s">
        <v>311</v>
      </c>
      <c r="M15" s="368" t="s">
        <v>5</v>
      </c>
      <c r="N15" s="318"/>
      <c r="O15" s="318"/>
    </row>
    <row r="16" customFormat="false" ht="15" hidden="false" customHeight="true" outlineLevel="0" collapsed="false">
      <c r="A16" s="319" t="s">
        <v>303</v>
      </c>
      <c r="B16" s="337" t="s">
        <v>312</v>
      </c>
      <c r="C16" s="374" t="s">
        <v>313</v>
      </c>
      <c r="D16" s="374"/>
      <c r="E16" s="374"/>
      <c r="F16" s="374"/>
      <c r="G16" s="374"/>
      <c r="H16" s="375" t="s">
        <v>305</v>
      </c>
      <c r="I16" s="375"/>
      <c r="J16" s="375"/>
      <c r="K16" s="366" t="s">
        <v>28</v>
      </c>
      <c r="L16" s="335" t="s">
        <v>314</v>
      </c>
      <c r="M16" s="368" t="s">
        <v>5</v>
      </c>
      <c r="N16" s="376"/>
      <c r="O16" s="318"/>
    </row>
    <row r="17" customFormat="false" ht="15" hidden="false" customHeight="false" outlineLevel="0" collapsed="false">
      <c r="A17" s="319" t="s">
        <v>307</v>
      </c>
      <c r="B17" s="337"/>
      <c r="C17" s="374"/>
      <c r="D17" s="374"/>
      <c r="E17" s="374"/>
      <c r="F17" s="374"/>
      <c r="G17" s="374"/>
      <c r="H17" s="375"/>
      <c r="I17" s="375"/>
      <c r="J17" s="375"/>
      <c r="K17" s="368" t="s">
        <v>30</v>
      </c>
      <c r="L17" s="367" t="s">
        <v>315</v>
      </c>
      <c r="M17" s="368" t="s">
        <v>5</v>
      </c>
      <c r="N17" s="318"/>
      <c r="O17" s="318"/>
    </row>
    <row r="18" customFormat="false" ht="15" hidden="false" customHeight="false" outlineLevel="0" collapsed="false">
      <c r="A18" s="319" t="s">
        <v>309</v>
      </c>
      <c r="B18" s="337"/>
      <c r="C18" s="374"/>
      <c r="D18" s="374"/>
      <c r="E18" s="374"/>
      <c r="F18" s="374"/>
      <c r="G18" s="374"/>
      <c r="H18" s="375"/>
      <c r="I18" s="375"/>
      <c r="J18" s="375"/>
      <c r="K18" s="360" t="n">
        <v>0</v>
      </c>
      <c r="L18" s="332" t="s">
        <v>316</v>
      </c>
      <c r="M18" s="377" t="s">
        <v>5</v>
      </c>
      <c r="N18" s="318"/>
      <c r="O18" s="318"/>
    </row>
    <row r="19" customFormat="false" ht="16" hidden="false" customHeight="false" outlineLevel="0" collapsed="false">
      <c r="A19" s="322" t="s">
        <v>317</v>
      </c>
      <c r="B19" s="337"/>
      <c r="C19" s="374"/>
      <c r="D19" s="374"/>
      <c r="E19" s="374"/>
      <c r="F19" s="374"/>
      <c r="G19" s="374"/>
      <c r="H19" s="375"/>
      <c r="I19" s="375"/>
      <c r="J19" s="375"/>
      <c r="K19" s="378" t="s">
        <v>34</v>
      </c>
      <c r="L19" s="379" t="s">
        <v>318</v>
      </c>
      <c r="M19" s="380" t="s">
        <v>5</v>
      </c>
      <c r="N19" s="376"/>
      <c r="O19" s="318"/>
    </row>
    <row r="20" customFormat="false" ht="16" hidden="false" customHeight="false" outlineLevel="0" collapsed="false">
      <c r="A20" s="314" t="s">
        <v>303</v>
      </c>
      <c r="B20" s="337" t="s">
        <v>319</v>
      </c>
      <c r="C20" s="381" t="s">
        <v>304</v>
      </c>
      <c r="D20" s="381"/>
      <c r="E20" s="381"/>
      <c r="F20" s="381"/>
      <c r="G20" s="381"/>
      <c r="H20" s="346" t="s">
        <v>320</v>
      </c>
      <c r="I20" s="346"/>
      <c r="J20" s="382" t="s">
        <v>128</v>
      </c>
      <c r="K20" s="383" t="s">
        <v>321</v>
      </c>
      <c r="L20" s="383"/>
      <c r="M20" s="383"/>
      <c r="N20" s="383"/>
      <c r="O20" s="318"/>
    </row>
    <row r="21" customFormat="false" ht="16" hidden="false" customHeight="false" outlineLevel="0" collapsed="false">
      <c r="A21" s="319" t="s">
        <v>307</v>
      </c>
      <c r="B21" s="337"/>
      <c r="C21" s="384" t="s">
        <v>322</v>
      </c>
      <c r="D21" s="384"/>
      <c r="E21" s="384"/>
      <c r="F21" s="384"/>
      <c r="G21" s="384"/>
      <c r="H21" s="346" t="s">
        <v>320</v>
      </c>
      <c r="I21" s="346"/>
      <c r="J21" s="346"/>
      <c r="K21" s="385" t="n">
        <v>43966</v>
      </c>
      <c r="L21" s="385"/>
      <c r="M21" s="386" t="s">
        <v>323</v>
      </c>
      <c r="N21" s="386"/>
      <c r="O21" s="318"/>
    </row>
    <row r="22" customFormat="false" ht="16" hidden="false" customHeight="false" outlineLevel="0" collapsed="false">
      <c r="A22" s="322" t="s">
        <v>309</v>
      </c>
      <c r="B22" s="337"/>
      <c r="C22" s="387" t="s">
        <v>324</v>
      </c>
      <c r="D22" s="387"/>
      <c r="E22" s="387"/>
      <c r="F22" s="387"/>
      <c r="G22" s="387"/>
      <c r="H22" s="346"/>
      <c r="I22" s="346"/>
      <c r="J22" s="346"/>
      <c r="K22" s="385" t="n">
        <v>44001</v>
      </c>
      <c r="L22" s="385"/>
      <c r="M22" s="386" t="s">
        <v>325</v>
      </c>
      <c r="N22" s="386"/>
      <c r="O22" s="318"/>
    </row>
    <row r="23" customFormat="false" ht="16" hidden="false" customHeight="true" outlineLevel="0" collapsed="false">
      <c r="A23" s="319" t="s">
        <v>303</v>
      </c>
      <c r="B23" s="388" t="s">
        <v>326</v>
      </c>
      <c r="C23" s="351" t="s">
        <v>327</v>
      </c>
      <c r="D23" s="351"/>
      <c r="E23" s="351"/>
      <c r="F23" s="351"/>
      <c r="G23" s="351"/>
      <c r="H23" s="389" t="s">
        <v>300</v>
      </c>
      <c r="I23" s="389"/>
      <c r="J23" s="389"/>
      <c r="K23" s="385" t="n">
        <v>43980</v>
      </c>
      <c r="L23" s="385"/>
      <c r="M23" s="386" t="s">
        <v>328</v>
      </c>
      <c r="N23" s="386"/>
      <c r="O23" s="318"/>
    </row>
    <row r="24" customFormat="false" ht="16" hidden="false" customHeight="false" outlineLevel="0" collapsed="false">
      <c r="A24" s="319" t="s">
        <v>307</v>
      </c>
      <c r="B24" s="388"/>
      <c r="C24" s="351"/>
      <c r="D24" s="351"/>
      <c r="E24" s="351"/>
      <c r="F24" s="351"/>
      <c r="G24" s="351"/>
      <c r="H24" s="389"/>
      <c r="I24" s="389"/>
      <c r="J24" s="389"/>
      <c r="K24" s="390" t="s">
        <v>329</v>
      </c>
      <c r="L24" s="390"/>
      <c r="M24" s="390"/>
      <c r="N24" s="390"/>
      <c r="O24" s="318"/>
    </row>
    <row r="25" customFormat="false" ht="16" hidden="false" customHeight="false" outlineLevel="0" collapsed="false">
      <c r="A25" s="319" t="s">
        <v>309</v>
      </c>
      <c r="B25" s="388"/>
      <c r="C25" s="351"/>
      <c r="D25" s="351"/>
      <c r="E25" s="351"/>
      <c r="F25" s="351"/>
      <c r="G25" s="351"/>
      <c r="H25" s="389"/>
      <c r="I25" s="389"/>
      <c r="J25" s="389"/>
      <c r="K25" s="391" t="s">
        <v>330</v>
      </c>
      <c r="L25" s="391"/>
      <c r="M25" s="391"/>
      <c r="N25" s="391"/>
      <c r="O25" s="318"/>
    </row>
    <row r="26" customFormat="false" ht="16" hidden="false" customHeight="true" outlineLevel="0" collapsed="false">
      <c r="A26" s="40" t="s">
        <v>303</v>
      </c>
      <c r="B26" s="392" t="s">
        <v>331</v>
      </c>
      <c r="C26" s="393" t="s">
        <v>332</v>
      </c>
      <c r="D26" s="393"/>
      <c r="E26" s="393"/>
      <c r="F26" s="393"/>
      <c r="G26" s="393"/>
      <c r="H26" s="394" t="s">
        <v>333</v>
      </c>
      <c r="I26" s="394"/>
      <c r="J26" s="394"/>
      <c r="K26" s="318"/>
      <c r="L26" s="318"/>
      <c r="M26" s="318"/>
      <c r="N26" s="318"/>
      <c r="O26" s="318"/>
    </row>
    <row r="27" customFormat="false" ht="16" hidden="false" customHeight="false" outlineLevel="0" collapsed="false">
      <c r="A27" s="395" t="s">
        <v>307</v>
      </c>
      <c r="B27" s="392"/>
      <c r="C27" s="396" t="s">
        <v>334</v>
      </c>
      <c r="D27" s="396"/>
      <c r="E27" s="396"/>
      <c r="F27" s="396"/>
      <c r="G27" s="396"/>
      <c r="H27" s="394"/>
      <c r="I27" s="394"/>
      <c r="J27" s="394"/>
      <c r="K27" s="137" t="s">
        <v>335</v>
      </c>
      <c r="L27" s="137"/>
      <c r="M27" s="137"/>
      <c r="N27" s="318"/>
      <c r="O27" s="318"/>
    </row>
    <row r="28" customFormat="false" ht="16" hidden="false" customHeight="true" outlineLevel="0" collapsed="false">
      <c r="A28" s="395"/>
      <c r="B28" s="392"/>
      <c r="C28" s="397" t="s">
        <v>304</v>
      </c>
      <c r="D28" s="397"/>
      <c r="E28" s="397"/>
      <c r="F28" s="397"/>
      <c r="G28" s="397"/>
      <c r="H28" s="326" t="s">
        <v>336</v>
      </c>
      <c r="I28" s="326"/>
      <c r="J28" s="398" t="s">
        <v>169</v>
      </c>
      <c r="K28" s="43" t="s">
        <v>337</v>
      </c>
      <c r="L28" s="43"/>
      <c r="M28" s="43"/>
      <c r="N28" s="43"/>
      <c r="O28" s="318"/>
    </row>
    <row r="29" customFormat="false" ht="16" hidden="false" customHeight="false" outlineLevel="0" collapsed="false">
      <c r="A29" s="395" t="s">
        <v>309</v>
      </c>
      <c r="B29" s="392"/>
      <c r="C29" s="397" t="s">
        <v>304</v>
      </c>
      <c r="D29" s="397"/>
      <c r="E29" s="397"/>
      <c r="F29" s="397"/>
      <c r="G29" s="397"/>
      <c r="H29" s="326" t="s">
        <v>336</v>
      </c>
      <c r="I29" s="326"/>
      <c r="J29" s="398" t="s">
        <v>136</v>
      </c>
      <c r="K29" s="43"/>
      <c r="L29" s="43"/>
      <c r="M29" s="43"/>
      <c r="N29" s="43"/>
      <c r="O29" s="318"/>
    </row>
    <row r="30" customFormat="false" ht="16" hidden="false" customHeight="true" outlineLevel="0" collapsed="false">
      <c r="A30" s="43" t="s">
        <v>338</v>
      </c>
      <c r="B30" s="399" t="s">
        <v>339</v>
      </c>
      <c r="C30" s="400" t="s">
        <v>340</v>
      </c>
      <c r="D30" s="400"/>
      <c r="E30" s="400"/>
      <c r="F30" s="400"/>
      <c r="G30" s="400"/>
      <c r="H30" s="389" t="s">
        <v>341</v>
      </c>
      <c r="I30" s="389"/>
      <c r="J30" s="389"/>
      <c r="K30" s="401" t="s">
        <v>342</v>
      </c>
      <c r="L30" s="401"/>
      <c r="M30" s="401"/>
      <c r="N30" s="401"/>
      <c r="O30" s="318"/>
    </row>
    <row r="31" customFormat="false" ht="16" hidden="false" customHeight="true" outlineLevel="0" collapsed="false">
      <c r="A31" s="43"/>
      <c r="B31" s="399"/>
      <c r="C31" s="400"/>
      <c r="D31" s="400"/>
      <c r="E31" s="400"/>
      <c r="F31" s="400"/>
      <c r="G31" s="400"/>
      <c r="H31" s="389"/>
      <c r="I31" s="389"/>
      <c r="J31" s="389"/>
      <c r="K31" s="402" t="s">
        <v>343</v>
      </c>
      <c r="L31" s="403" t="s">
        <v>344</v>
      </c>
      <c r="M31" s="403"/>
      <c r="N31" s="403"/>
      <c r="O31" s="318"/>
    </row>
    <row r="32" customFormat="false" ht="16" hidden="false" customHeight="false" outlineLevel="0" collapsed="false">
      <c r="A32" s="43"/>
      <c r="B32" s="399"/>
      <c r="C32" s="400"/>
      <c r="D32" s="400"/>
      <c r="E32" s="400"/>
      <c r="F32" s="400"/>
      <c r="G32" s="400"/>
      <c r="H32" s="389"/>
      <c r="I32" s="389"/>
      <c r="J32" s="389"/>
      <c r="K32" s="404" t="s">
        <v>166</v>
      </c>
      <c r="L32" s="403"/>
      <c r="M32" s="403"/>
      <c r="N32" s="403"/>
      <c r="O32" s="318"/>
    </row>
    <row r="33" customFormat="false" ht="15" hidden="false" customHeight="false" outlineLevel="0" collapsed="false">
      <c r="A33" s="395" t="s">
        <v>303</v>
      </c>
      <c r="B33" s="337" t="s">
        <v>345</v>
      </c>
      <c r="C33" s="393" t="s">
        <v>346</v>
      </c>
      <c r="D33" s="393"/>
      <c r="E33" s="393"/>
      <c r="F33" s="393"/>
      <c r="G33" s="393"/>
      <c r="H33" s="405" t="s">
        <v>347</v>
      </c>
      <c r="I33" s="405"/>
      <c r="J33" s="405"/>
      <c r="K33" s="371" t="s">
        <v>139</v>
      </c>
      <c r="L33" s="403"/>
      <c r="M33" s="403"/>
      <c r="N33" s="403"/>
      <c r="O33" s="318"/>
    </row>
    <row r="34" customFormat="false" ht="15" hidden="false" customHeight="false" outlineLevel="0" collapsed="false">
      <c r="A34" s="395" t="s">
        <v>307</v>
      </c>
      <c r="B34" s="337"/>
      <c r="C34" s="406" t="s">
        <v>348</v>
      </c>
      <c r="D34" s="406"/>
      <c r="E34" s="406"/>
      <c r="F34" s="406"/>
      <c r="G34" s="406"/>
      <c r="H34" s="405"/>
      <c r="I34" s="405"/>
      <c r="J34" s="405"/>
      <c r="K34" s="373" t="s">
        <v>310</v>
      </c>
      <c r="L34" s="403"/>
      <c r="M34" s="403"/>
      <c r="N34" s="403"/>
      <c r="O34" s="318"/>
    </row>
    <row r="35" customFormat="false" ht="15" hidden="false" customHeight="false" outlineLevel="0" collapsed="false">
      <c r="A35" s="395" t="s">
        <v>309</v>
      </c>
      <c r="B35" s="337"/>
      <c r="C35" s="396" t="s">
        <v>349</v>
      </c>
      <c r="D35" s="396"/>
      <c r="E35" s="396"/>
      <c r="F35" s="396"/>
      <c r="G35" s="396"/>
      <c r="H35" s="405"/>
      <c r="I35" s="405"/>
      <c r="J35" s="405"/>
      <c r="K35" s="382" t="s">
        <v>128</v>
      </c>
      <c r="L35" s="403"/>
      <c r="M35" s="403"/>
      <c r="N35" s="403"/>
      <c r="O35" s="318"/>
    </row>
    <row r="36" customFormat="false" ht="16" hidden="false" customHeight="false" outlineLevel="0" collapsed="false">
      <c r="A36" s="407" t="s">
        <v>317</v>
      </c>
      <c r="B36" s="337"/>
      <c r="C36" s="396"/>
      <c r="D36" s="396"/>
      <c r="E36" s="396"/>
      <c r="F36" s="396"/>
      <c r="G36" s="396"/>
      <c r="H36" s="405"/>
      <c r="I36" s="405"/>
      <c r="J36" s="405"/>
      <c r="K36" s="408" t="s">
        <v>169</v>
      </c>
      <c r="L36" s="403"/>
      <c r="M36" s="403"/>
      <c r="N36" s="403"/>
      <c r="O36" s="318"/>
    </row>
    <row r="37" customFormat="false" ht="13.8" hidden="false" customHeight="true" outlineLevel="0" collapsed="false">
      <c r="A37" s="395" t="s">
        <v>303</v>
      </c>
      <c r="B37" s="399" t="s">
        <v>350</v>
      </c>
      <c r="C37" s="351" t="s">
        <v>351</v>
      </c>
      <c r="D37" s="351"/>
      <c r="E37" s="351"/>
      <c r="F37" s="351"/>
      <c r="G37" s="351"/>
      <c r="H37" s="375" t="s">
        <v>305</v>
      </c>
      <c r="I37" s="375"/>
      <c r="J37" s="375"/>
      <c r="K37" s="409" t="s">
        <v>136</v>
      </c>
      <c r="L37" s="403"/>
      <c r="M37" s="403"/>
      <c r="N37" s="403"/>
      <c r="O37" s="318"/>
    </row>
    <row r="38" customFormat="false" ht="16" hidden="false" customHeight="false" outlineLevel="0" collapsed="false">
      <c r="A38" s="395" t="s">
        <v>307</v>
      </c>
      <c r="B38" s="399"/>
      <c r="C38" s="351"/>
      <c r="D38" s="351"/>
      <c r="E38" s="351"/>
      <c r="F38" s="351"/>
      <c r="G38" s="351"/>
      <c r="H38" s="375"/>
      <c r="I38" s="375"/>
      <c r="J38" s="375"/>
      <c r="K38" s="318"/>
      <c r="L38" s="318"/>
      <c r="M38" s="318"/>
      <c r="N38" s="318"/>
      <c r="O38" s="318"/>
    </row>
    <row r="39" customFormat="false" ht="17" hidden="false" customHeight="false" outlineLevel="0" collapsed="false">
      <c r="A39" s="395" t="s">
        <v>309</v>
      </c>
      <c r="B39" s="399"/>
      <c r="C39" s="351"/>
      <c r="D39" s="351"/>
      <c r="E39" s="351"/>
      <c r="F39" s="351"/>
      <c r="G39" s="351"/>
      <c r="H39" s="375"/>
      <c r="I39" s="375"/>
      <c r="J39" s="375"/>
      <c r="K39" s="410" t="s">
        <v>352</v>
      </c>
      <c r="L39" s="410"/>
      <c r="M39" s="410"/>
      <c r="N39" s="410"/>
      <c r="O39" s="410"/>
    </row>
    <row r="40" customFormat="false" ht="16" hidden="false" customHeight="false" outlineLevel="0" collapsed="false">
      <c r="A40" s="407" t="s">
        <v>317</v>
      </c>
      <c r="B40" s="399"/>
      <c r="C40" s="351"/>
      <c r="D40" s="351"/>
      <c r="E40" s="351"/>
      <c r="F40" s="351"/>
      <c r="G40" s="351"/>
      <c r="H40" s="375"/>
      <c r="I40" s="375"/>
      <c r="J40" s="375"/>
      <c r="K40" s="411" t="n">
        <v>43976</v>
      </c>
      <c r="L40" s="412" t="s">
        <v>353</v>
      </c>
      <c r="M40" s="413" t="s">
        <v>354</v>
      </c>
      <c r="N40" s="414" t="s">
        <v>355</v>
      </c>
      <c r="O40" s="415" t="s">
        <v>356</v>
      </c>
    </row>
    <row r="41" customFormat="false" ht="13.8" hidden="false" customHeight="true" outlineLevel="0" collapsed="false">
      <c r="A41" s="314" t="s">
        <v>279</v>
      </c>
      <c r="B41" s="350" t="s">
        <v>357</v>
      </c>
      <c r="C41" s="325" t="s">
        <v>358</v>
      </c>
      <c r="D41" s="325"/>
      <c r="E41" s="325"/>
      <c r="F41" s="325"/>
      <c r="G41" s="325"/>
      <c r="H41" s="326" t="s">
        <v>359</v>
      </c>
      <c r="I41" s="326"/>
      <c r="J41" s="326"/>
      <c r="K41" s="411" t="n">
        <v>43977</v>
      </c>
      <c r="L41" s="412" t="s">
        <v>353</v>
      </c>
      <c r="M41" s="413" t="s">
        <v>360</v>
      </c>
      <c r="N41" s="416" t="s">
        <v>361</v>
      </c>
      <c r="O41" s="415" t="s">
        <v>362</v>
      </c>
    </row>
    <row r="42" customFormat="false" ht="16" hidden="false" customHeight="false" outlineLevel="0" collapsed="false">
      <c r="A42" s="319" t="s">
        <v>363</v>
      </c>
      <c r="B42" s="350"/>
      <c r="C42" s="417" t="s">
        <v>364</v>
      </c>
      <c r="D42" s="417"/>
      <c r="E42" s="417"/>
      <c r="F42" s="417"/>
      <c r="G42" s="417"/>
      <c r="H42" s="326"/>
      <c r="I42" s="326"/>
      <c r="J42" s="326"/>
      <c r="K42" s="411" t="n">
        <v>43978</v>
      </c>
      <c r="L42" s="412" t="s">
        <v>353</v>
      </c>
      <c r="M42" s="413" t="s">
        <v>365</v>
      </c>
      <c r="N42" s="416" t="s">
        <v>366</v>
      </c>
      <c r="O42" s="415" t="s">
        <v>367</v>
      </c>
    </row>
    <row r="43" customFormat="false" ht="16" hidden="false" customHeight="false" outlineLevel="0" collapsed="false">
      <c r="A43" s="319" t="s">
        <v>281</v>
      </c>
      <c r="B43" s="350"/>
      <c r="C43" s="418" t="s">
        <v>368</v>
      </c>
      <c r="D43" s="418"/>
      <c r="E43" s="418"/>
      <c r="F43" s="418"/>
      <c r="G43" s="418"/>
      <c r="H43" s="375" t="s">
        <v>369</v>
      </c>
      <c r="I43" s="375"/>
      <c r="J43" s="375"/>
      <c r="K43" s="411" t="n">
        <v>43979</v>
      </c>
      <c r="L43" s="412" t="s">
        <v>353</v>
      </c>
      <c r="M43" s="413" t="s">
        <v>370</v>
      </c>
      <c r="N43" s="416" t="s">
        <v>371</v>
      </c>
      <c r="O43" s="415" t="s">
        <v>372</v>
      </c>
    </row>
    <row r="44" customFormat="false" ht="16" hidden="false" customHeight="false" outlineLevel="0" collapsed="false">
      <c r="A44" s="322" t="s">
        <v>373</v>
      </c>
      <c r="B44" s="350"/>
      <c r="C44" s="419" t="s">
        <v>374</v>
      </c>
      <c r="D44" s="419"/>
      <c r="E44" s="419"/>
      <c r="F44" s="419"/>
      <c r="G44" s="419"/>
      <c r="H44" s="375"/>
      <c r="I44" s="375"/>
      <c r="J44" s="375"/>
      <c r="K44" s="420" t="n">
        <v>43980</v>
      </c>
      <c r="L44" s="421" t="s">
        <v>353</v>
      </c>
      <c r="M44" s="422" t="s">
        <v>375</v>
      </c>
      <c r="N44" s="423" t="s">
        <v>376</v>
      </c>
      <c r="O44" s="415" t="s">
        <v>377</v>
      </c>
    </row>
    <row r="45" customFormat="false" ht="15" hidden="false" customHeight="true" outlineLevel="0" collapsed="false">
      <c r="A45" s="43" t="s">
        <v>378</v>
      </c>
      <c r="B45" s="337" t="s">
        <v>357</v>
      </c>
      <c r="C45" s="424" t="s">
        <v>379</v>
      </c>
      <c r="D45" s="424"/>
      <c r="E45" s="424"/>
      <c r="F45" s="424"/>
      <c r="G45" s="424"/>
      <c r="H45" s="425" t="s">
        <v>380</v>
      </c>
      <c r="I45" s="425"/>
      <c r="J45" s="425"/>
      <c r="K45" s="318"/>
      <c r="L45" s="426"/>
      <c r="M45" s="426"/>
      <c r="N45" s="426"/>
      <c r="O45" s="318"/>
    </row>
    <row r="46" customFormat="false" ht="15" hidden="false" customHeight="false" outlineLevel="0" collapsed="false">
      <c r="A46" s="43"/>
      <c r="B46" s="337"/>
      <c r="C46" s="424"/>
      <c r="D46" s="424"/>
      <c r="E46" s="424"/>
      <c r="F46" s="424"/>
      <c r="G46" s="424"/>
      <c r="H46" s="425"/>
      <c r="I46" s="425"/>
      <c r="J46" s="425"/>
      <c r="K46" s="318"/>
      <c r="L46" s="318"/>
      <c r="M46" s="318"/>
      <c r="N46" s="318"/>
      <c r="O46" s="318"/>
    </row>
    <row r="47" customFormat="false" ht="16" hidden="false" customHeight="false" outlineLevel="0" collapsed="false">
      <c r="A47" s="43"/>
      <c r="B47" s="337"/>
      <c r="C47" s="424"/>
      <c r="D47" s="424"/>
      <c r="E47" s="424"/>
      <c r="F47" s="424"/>
      <c r="G47" s="424"/>
      <c r="H47" s="425"/>
      <c r="I47" s="425"/>
      <c r="J47" s="425"/>
      <c r="K47" s="318"/>
      <c r="L47" s="318"/>
      <c r="M47" s="318"/>
      <c r="N47" s="318"/>
      <c r="O47" s="318"/>
    </row>
  </sheetData>
  <mergeCells count="92">
    <mergeCell ref="B1:B3"/>
    <mergeCell ref="C1:G1"/>
    <mergeCell ref="H1:J1"/>
    <mergeCell ref="K1:M1"/>
    <mergeCell ref="C2:G2"/>
    <mergeCell ref="H2:J3"/>
    <mergeCell ref="K2:K3"/>
    <mergeCell ref="L2:M3"/>
    <mergeCell ref="C3:G3"/>
    <mergeCell ref="A4:A6"/>
    <mergeCell ref="B4:B6"/>
    <mergeCell ref="C4:G4"/>
    <mergeCell ref="H4:J6"/>
    <mergeCell ref="C5:G5"/>
    <mergeCell ref="C6:G6"/>
    <mergeCell ref="A7:A9"/>
    <mergeCell ref="B7:B9"/>
    <mergeCell ref="C7:G7"/>
    <mergeCell ref="H7:J8"/>
    <mergeCell ref="C8:G8"/>
    <mergeCell ref="C9:G9"/>
    <mergeCell ref="H9:J9"/>
    <mergeCell ref="B10:B12"/>
    <mergeCell ref="C10:G12"/>
    <mergeCell ref="H10:J10"/>
    <mergeCell ref="A11:A12"/>
    <mergeCell ref="H11:J12"/>
    <mergeCell ref="B13:B15"/>
    <mergeCell ref="C13:G13"/>
    <mergeCell ref="H13:I13"/>
    <mergeCell ref="C14:G14"/>
    <mergeCell ref="H14:I14"/>
    <mergeCell ref="C15:G15"/>
    <mergeCell ref="H15:I15"/>
    <mergeCell ref="B16:B19"/>
    <mergeCell ref="C16:G19"/>
    <mergeCell ref="H16:J19"/>
    <mergeCell ref="B20:B22"/>
    <mergeCell ref="C20:G20"/>
    <mergeCell ref="H20:I20"/>
    <mergeCell ref="K20:N20"/>
    <mergeCell ref="C21:G21"/>
    <mergeCell ref="H21:J22"/>
    <mergeCell ref="K21:L21"/>
    <mergeCell ref="M21:N21"/>
    <mergeCell ref="C22:G22"/>
    <mergeCell ref="K22:L22"/>
    <mergeCell ref="M22:N22"/>
    <mergeCell ref="B23:B25"/>
    <mergeCell ref="C23:G25"/>
    <mergeCell ref="H23:J25"/>
    <mergeCell ref="K23:L23"/>
    <mergeCell ref="M23:N23"/>
    <mergeCell ref="K24:N24"/>
    <mergeCell ref="K25:N25"/>
    <mergeCell ref="B26:B29"/>
    <mergeCell ref="C26:G26"/>
    <mergeCell ref="H26:J27"/>
    <mergeCell ref="C27:G27"/>
    <mergeCell ref="K27:M27"/>
    <mergeCell ref="C28:G28"/>
    <mergeCell ref="H28:I28"/>
    <mergeCell ref="K28:N29"/>
    <mergeCell ref="C29:G29"/>
    <mergeCell ref="H29:I29"/>
    <mergeCell ref="A30:A32"/>
    <mergeCell ref="B30:B32"/>
    <mergeCell ref="C30:G32"/>
    <mergeCell ref="H30:J32"/>
    <mergeCell ref="K30:N30"/>
    <mergeCell ref="L31:N37"/>
    <mergeCell ref="B33:B36"/>
    <mergeCell ref="C33:G33"/>
    <mergeCell ref="H33:J36"/>
    <mergeCell ref="C34:G34"/>
    <mergeCell ref="C35:G36"/>
    <mergeCell ref="B37:B40"/>
    <mergeCell ref="C37:G40"/>
    <mergeCell ref="H37:J40"/>
    <mergeCell ref="K39:O39"/>
    <mergeCell ref="B41:B44"/>
    <mergeCell ref="C41:G41"/>
    <mergeCell ref="H41:J42"/>
    <mergeCell ref="C42:G42"/>
    <mergeCell ref="C43:G43"/>
    <mergeCell ref="H43:J44"/>
    <mergeCell ref="C44:G44"/>
    <mergeCell ref="A45:A47"/>
    <mergeCell ref="B45:B47"/>
    <mergeCell ref="C45:G47"/>
    <mergeCell ref="H45:J47"/>
    <mergeCell ref="L45:N4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2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23" activeCellId="0" sqref="A23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72.83"/>
    <col collapsed="false" customWidth="true" hidden="false" outlineLevel="0" max="3" min="3" style="0" width="7.34"/>
    <col collapsed="false" customWidth="true" hidden="false" outlineLevel="0" max="4" min="4" style="0" width="10.33"/>
    <col collapsed="false" customWidth="true" hidden="false" outlineLevel="0" max="5" min="5" style="0" width="9.83"/>
    <col collapsed="false" customWidth="true" hidden="false" outlineLevel="0" max="6" min="6" style="0" width="10.33"/>
    <col collapsed="false" customWidth="true" hidden="false" outlineLevel="0" max="7" min="7" style="0" width="7.49"/>
    <col collapsed="false" customWidth="true" hidden="false" outlineLevel="0" max="8" min="8" style="0" width="7.83"/>
    <col collapsed="false" customWidth="true" hidden="false" outlineLevel="0" max="10" min="9" style="0" width="8.52"/>
    <col collapsed="false" customWidth="true" hidden="false" outlineLevel="0" max="11" min="11" style="0" width="8"/>
    <col collapsed="false" customWidth="true" hidden="false" outlineLevel="0" max="12" min="12" style="0" width="8.67"/>
    <col collapsed="false" customWidth="true" hidden="false" outlineLevel="0" max="13" min="13" style="0" width="6.5"/>
    <col collapsed="false" customWidth="true" hidden="false" outlineLevel="0" max="14" min="14" style="0" width="9.16"/>
    <col collapsed="false" customWidth="true" hidden="false" outlineLevel="0" max="1025" min="15" style="0" width="8.67"/>
  </cols>
  <sheetData>
    <row r="1" customFormat="false" ht="33" hidden="false" customHeight="false" outlineLevel="0" collapsed="false">
      <c r="A1" s="427" t="s">
        <v>381</v>
      </c>
      <c r="B1" s="428" t="s">
        <v>382</v>
      </c>
      <c r="C1" s="429" t="s">
        <v>383</v>
      </c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139"/>
    </row>
    <row r="2" customFormat="false" ht="16" hidden="false" customHeight="false" outlineLevel="0" collapsed="false">
      <c r="A2" s="430" t="s">
        <v>384</v>
      </c>
      <c r="B2" s="430"/>
      <c r="C2" s="431" t="n">
        <v>1</v>
      </c>
      <c r="D2" s="432" t="n">
        <v>2</v>
      </c>
      <c r="E2" s="432" t="n">
        <v>3</v>
      </c>
      <c r="F2" s="433" t="n">
        <v>4</v>
      </c>
      <c r="G2" s="434" t="n">
        <v>5</v>
      </c>
      <c r="H2" s="435" t="n">
        <v>6</v>
      </c>
      <c r="I2" s="435" t="n">
        <v>7</v>
      </c>
      <c r="J2" s="436" t="n">
        <v>8</v>
      </c>
      <c r="K2" s="437" t="n">
        <v>9</v>
      </c>
      <c r="L2" s="432" t="n">
        <v>10</v>
      </c>
      <c r="M2" s="433" t="n">
        <v>11</v>
      </c>
      <c r="N2" s="438"/>
    </row>
    <row r="3" customFormat="false" ht="15" hidden="false" customHeight="true" outlineLevel="0" collapsed="false">
      <c r="A3" s="439" t="s">
        <v>385</v>
      </c>
      <c r="B3" s="440" t="s">
        <v>386</v>
      </c>
      <c r="C3" s="441" t="s">
        <v>184</v>
      </c>
      <c r="D3" s="442" t="s">
        <v>184</v>
      </c>
      <c r="E3" s="442" t="s">
        <v>184</v>
      </c>
      <c r="F3" s="443" t="s">
        <v>184</v>
      </c>
      <c r="G3" s="444" t="s">
        <v>184</v>
      </c>
      <c r="H3" s="445" t="s">
        <v>184</v>
      </c>
      <c r="I3" s="445" t="s">
        <v>184</v>
      </c>
      <c r="J3" s="446" t="s">
        <v>184</v>
      </c>
      <c r="K3" s="447" t="s">
        <v>184</v>
      </c>
      <c r="L3" s="442" t="s">
        <v>184</v>
      </c>
      <c r="M3" s="443" t="s">
        <v>184</v>
      </c>
      <c r="N3" s="448"/>
    </row>
    <row r="4" customFormat="false" ht="16" hidden="false" customHeight="false" outlineLevel="0" collapsed="false">
      <c r="A4" s="439"/>
      <c r="B4" s="449" t="s">
        <v>387</v>
      </c>
      <c r="C4" s="441" t="s">
        <v>184</v>
      </c>
      <c r="D4" s="442" t="s">
        <v>184</v>
      </c>
      <c r="E4" s="442" t="s">
        <v>184</v>
      </c>
      <c r="F4" s="443" t="s">
        <v>184</v>
      </c>
      <c r="G4" s="444" t="s">
        <v>184</v>
      </c>
      <c r="H4" s="445" t="s">
        <v>184</v>
      </c>
      <c r="I4" s="445" t="s">
        <v>184</v>
      </c>
      <c r="J4" s="446" t="s">
        <v>184</v>
      </c>
      <c r="K4" s="447" t="s">
        <v>184</v>
      </c>
      <c r="L4" s="442" t="s">
        <v>184</v>
      </c>
      <c r="M4" s="443" t="s">
        <v>184</v>
      </c>
      <c r="N4" s="448"/>
    </row>
    <row r="5" customFormat="false" ht="16" hidden="false" customHeight="false" outlineLevel="0" collapsed="false">
      <c r="A5" s="439"/>
      <c r="B5" s="450" t="s">
        <v>388</v>
      </c>
      <c r="C5" s="441" t="s">
        <v>184</v>
      </c>
      <c r="D5" s="442" t="s">
        <v>184</v>
      </c>
      <c r="E5" s="442" t="s">
        <v>184</v>
      </c>
      <c r="F5" s="443" t="s">
        <v>184</v>
      </c>
      <c r="G5" s="444" t="s">
        <v>184</v>
      </c>
      <c r="H5" s="445" t="s">
        <v>184</v>
      </c>
      <c r="I5" s="445" t="s">
        <v>184</v>
      </c>
      <c r="J5" s="446" t="s">
        <v>184</v>
      </c>
      <c r="K5" s="447" t="s">
        <v>184</v>
      </c>
      <c r="L5" s="442" t="s">
        <v>184</v>
      </c>
      <c r="M5" s="443" t="s">
        <v>184</v>
      </c>
      <c r="N5" s="448"/>
    </row>
    <row r="6" customFormat="false" ht="16" hidden="false" customHeight="false" outlineLevel="0" collapsed="false">
      <c r="A6" s="439"/>
      <c r="B6" s="450" t="s">
        <v>389</v>
      </c>
      <c r="C6" s="441" t="s">
        <v>184</v>
      </c>
      <c r="D6" s="442" t="s">
        <v>184</v>
      </c>
      <c r="E6" s="442" t="s">
        <v>184</v>
      </c>
      <c r="F6" s="443" t="s">
        <v>184</v>
      </c>
      <c r="G6" s="444" t="s">
        <v>184</v>
      </c>
      <c r="H6" s="445" t="s">
        <v>184</v>
      </c>
      <c r="I6" s="445" t="s">
        <v>184</v>
      </c>
      <c r="J6" s="446" t="s">
        <v>184</v>
      </c>
      <c r="K6" s="447" t="s">
        <v>184</v>
      </c>
      <c r="L6" s="442" t="s">
        <v>184</v>
      </c>
      <c r="M6" s="443" t="s">
        <v>184</v>
      </c>
      <c r="N6" s="448"/>
    </row>
    <row r="7" customFormat="false" ht="16" hidden="false" customHeight="false" outlineLevel="0" collapsed="false">
      <c r="A7" s="439"/>
      <c r="B7" s="451" t="s">
        <v>390</v>
      </c>
      <c r="C7" s="441" t="s">
        <v>184</v>
      </c>
      <c r="D7" s="442" t="s">
        <v>184</v>
      </c>
      <c r="E7" s="442" t="s">
        <v>184</v>
      </c>
      <c r="F7" s="443" t="s">
        <v>184</v>
      </c>
      <c r="G7" s="444" t="s">
        <v>184</v>
      </c>
      <c r="H7" s="445" t="s">
        <v>184</v>
      </c>
      <c r="I7" s="445" t="s">
        <v>184</v>
      </c>
      <c r="J7" s="446" t="s">
        <v>184</v>
      </c>
      <c r="K7" s="447" t="s">
        <v>184</v>
      </c>
      <c r="L7" s="442" t="s">
        <v>184</v>
      </c>
      <c r="M7" s="443" t="s">
        <v>184</v>
      </c>
      <c r="N7" s="448"/>
    </row>
    <row r="8" customFormat="false" ht="16" hidden="false" customHeight="false" outlineLevel="0" collapsed="false">
      <c r="A8" s="439"/>
      <c r="B8" s="450" t="s">
        <v>391</v>
      </c>
      <c r="C8" s="441" t="s">
        <v>184</v>
      </c>
      <c r="D8" s="442" t="s">
        <v>184</v>
      </c>
      <c r="E8" s="442" t="s">
        <v>184</v>
      </c>
      <c r="F8" s="443" t="s">
        <v>184</v>
      </c>
      <c r="G8" s="444" t="s">
        <v>184</v>
      </c>
      <c r="H8" s="445" t="s">
        <v>184</v>
      </c>
      <c r="I8" s="445" t="s">
        <v>184</v>
      </c>
      <c r="J8" s="446" t="s">
        <v>184</v>
      </c>
      <c r="K8" s="447" t="s">
        <v>184</v>
      </c>
      <c r="L8" s="442" t="s">
        <v>184</v>
      </c>
      <c r="M8" s="443" t="s">
        <v>184</v>
      </c>
      <c r="N8" s="448"/>
    </row>
    <row r="9" customFormat="false" ht="16" hidden="false" customHeight="false" outlineLevel="0" collapsed="false">
      <c r="A9" s="439"/>
      <c r="B9" s="450" t="s">
        <v>392</v>
      </c>
      <c r="C9" s="452" t="s">
        <v>184</v>
      </c>
      <c r="D9" s="453" t="s">
        <v>184</v>
      </c>
      <c r="E9" s="453" t="s">
        <v>184</v>
      </c>
      <c r="F9" s="454" t="s">
        <v>184</v>
      </c>
      <c r="G9" s="455" t="s">
        <v>184</v>
      </c>
      <c r="H9" s="456" t="s">
        <v>184</v>
      </c>
      <c r="I9" s="456" t="s">
        <v>184</v>
      </c>
      <c r="J9" s="457" t="s">
        <v>184</v>
      </c>
      <c r="K9" s="458" t="s">
        <v>184</v>
      </c>
      <c r="L9" s="453" t="s">
        <v>184</v>
      </c>
      <c r="M9" s="454" t="s">
        <v>184</v>
      </c>
      <c r="N9" s="448"/>
    </row>
    <row r="10" customFormat="false" ht="16" hidden="false" customHeight="false" outlineLevel="0" collapsed="false">
      <c r="A10" s="459" t="s">
        <v>393</v>
      </c>
      <c r="B10" s="459"/>
      <c r="C10" s="460" t="n">
        <f aca="false">SUM(COUNTIF(C3:C9,"=E")*0.358,COUNTIF(C3:C9,"=S")*0.286,COUNTIF(C3:C9,"=M")*0.179,COUNTIF(C3:C9,"=I")*0)</f>
        <v>2.002</v>
      </c>
      <c r="D10" s="460" t="n">
        <f aca="false">SUM(COUNTIF(D3:D9,"=E")*0.358,COUNTIF(D3:D9,"=S")*0.286,COUNTIF(D3:D9,"=M")*0.179,COUNTIF(D3:D9,"=I")*0)</f>
        <v>2.002</v>
      </c>
      <c r="E10" s="460" t="n">
        <f aca="false">SUM(COUNTIF(E3:E9,"=E")*0.358,COUNTIF(E3:E9,"=S")*0.286,COUNTIF(E3:E9,"=M")*0.179,COUNTIF(E3:E9,"=I")*0)</f>
        <v>2.002</v>
      </c>
      <c r="F10" s="460" t="n">
        <f aca="false">SUM(COUNTIF(F3:F9,"=E")*0.358,COUNTIF(F3:F9,"=S")*0.286,COUNTIF(F3:F9,"=M")*0.179,COUNTIF(F3:F9,"=I")*0)</f>
        <v>2.002</v>
      </c>
      <c r="G10" s="460" t="n">
        <f aca="false">SUM(COUNTIF(G3:G9,"=E")*0.358,COUNTIF(G3:G9,"=S")*0.286,COUNTIF(G3:G9,"=M")*0.179,COUNTIF(G3:G9,"=I")*0)</f>
        <v>2.002</v>
      </c>
      <c r="H10" s="460" t="n">
        <f aca="false">SUM(COUNTIF(H3:H9,"=E")*0.358,COUNTIF(H3:H9,"=S")*0.286,COUNTIF(H3:H9,"=M")*0.179,COUNTIF(H3:H9,"=I")*0)</f>
        <v>2.002</v>
      </c>
      <c r="I10" s="460" t="n">
        <f aca="false">SUM(COUNTIF(I3:I9,"=E")*0.358,COUNTIF(I3:I9,"=S")*0.286,COUNTIF(I3:I9,"=M")*0.179,COUNTIF(I3:I9,"=I")*0)</f>
        <v>2.002</v>
      </c>
      <c r="J10" s="460" t="n">
        <f aca="false">SUM(COUNTIF(J3:J9,"=E")*0.358,COUNTIF(J3:J9,"=S")*0.286,COUNTIF(J3:J9,"=M")*0.179,COUNTIF(J3:J9,"=I")*0)</f>
        <v>2.002</v>
      </c>
      <c r="K10" s="460" t="n">
        <f aca="false">SUM(COUNTIF(K3:K9,"=E")*0.358,COUNTIF(K3:K9,"=S")*0.286,COUNTIF(K3:K9,"=M")*0.179,COUNTIF(K3:K9,"=I")*0)</f>
        <v>2.002</v>
      </c>
      <c r="L10" s="461" t="n">
        <f aca="false">SUM(COUNTIF(L3:L9,"=E")*0.358,COUNTIF(L3:L9,"=S")*0.286,COUNTIF(L3:L9,"=M")*0.179,COUNTIF(L3:L9,"=I")*0)</f>
        <v>2.002</v>
      </c>
      <c r="M10" s="461" t="n">
        <f aca="false">SUM(COUNTIF(M3:M9,"=E")*0.429,COUNTIF(M3:M9,"=S")*0.3575,COUNTIF(M3:M9,"=M")*0.215,COUNTIF(M3:M9,"=I")*0)</f>
        <v>2.5025</v>
      </c>
      <c r="N10" s="462"/>
    </row>
    <row r="11" customFormat="false" ht="16" hidden="false" customHeight="false" outlineLevel="0" collapsed="false">
      <c r="A11" s="459"/>
      <c r="B11" s="459"/>
      <c r="C11" s="463" t="n">
        <f aca="false">SUM(C10:F10)</f>
        <v>8.008</v>
      </c>
      <c r="D11" s="463"/>
      <c r="E11" s="463"/>
      <c r="F11" s="463"/>
      <c r="G11" s="463" t="n">
        <f aca="false">SUM(G10:J10)</f>
        <v>8.008</v>
      </c>
      <c r="H11" s="463"/>
      <c r="I11" s="463"/>
      <c r="J11" s="463"/>
      <c r="K11" s="463" t="n">
        <f aca="false">SUM(K10:M10)</f>
        <v>6.5065</v>
      </c>
      <c r="L11" s="463"/>
      <c r="M11" s="463"/>
      <c r="N11" s="464"/>
    </row>
    <row r="12" customFormat="false" ht="16" hidden="false" customHeight="false" outlineLevel="0" collapsed="false">
      <c r="A12" s="465" t="s">
        <v>394</v>
      </c>
      <c r="B12" s="465"/>
      <c r="C12" s="466" t="n">
        <f aca="false">SUM(C11:M11)</f>
        <v>22.5225</v>
      </c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7"/>
    </row>
    <row r="13" customFormat="false" ht="17" hidden="false" customHeight="false" outlineLevel="0" collapsed="false">
      <c r="A13" s="468" t="s">
        <v>395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9"/>
    </row>
    <row r="14" customFormat="false" ht="25" hidden="false" customHeight="false" outlineLevel="0" collapsed="false">
      <c r="A14" s="470" t="s">
        <v>396</v>
      </c>
      <c r="B14" s="471" t="s">
        <v>397</v>
      </c>
      <c r="C14" s="472" t="s">
        <v>12</v>
      </c>
      <c r="D14" s="473" t="s">
        <v>12</v>
      </c>
      <c r="E14" s="473" t="s">
        <v>12</v>
      </c>
      <c r="F14" s="474" t="s">
        <v>12</v>
      </c>
      <c r="G14" s="475" t="s">
        <v>12</v>
      </c>
      <c r="H14" s="476" t="s">
        <v>12</v>
      </c>
      <c r="I14" s="476" t="s">
        <v>12</v>
      </c>
      <c r="J14" s="477" t="s">
        <v>12</v>
      </c>
      <c r="K14" s="478" t="s">
        <v>12</v>
      </c>
      <c r="L14" s="473" t="s">
        <v>12</v>
      </c>
      <c r="M14" s="474" t="s">
        <v>12</v>
      </c>
      <c r="N14" s="448"/>
    </row>
    <row r="15" customFormat="false" ht="24" hidden="false" customHeight="false" outlineLevel="0" collapsed="false">
      <c r="A15" s="479" t="s">
        <v>398</v>
      </c>
      <c r="B15" s="480" t="s">
        <v>399</v>
      </c>
      <c r="C15" s="481" t="s">
        <v>12</v>
      </c>
      <c r="D15" s="482" t="s">
        <v>12</v>
      </c>
      <c r="E15" s="482" t="s">
        <v>12</v>
      </c>
      <c r="F15" s="483" t="s">
        <v>12</v>
      </c>
      <c r="G15" s="444" t="s">
        <v>12</v>
      </c>
      <c r="H15" s="445" t="s">
        <v>12</v>
      </c>
      <c r="I15" s="445" t="s">
        <v>12</v>
      </c>
      <c r="J15" s="446" t="s">
        <v>12</v>
      </c>
      <c r="K15" s="484" t="s">
        <v>12</v>
      </c>
      <c r="L15" s="482" t="s">
        <v>12</v>
      </c>
      <c r="M15" s="483" t="s">
        <v>12</v>
      </c>
      <c r="N15" s="448"/>
    </row>
    <row r="16" customFormat="false" ht="24" hidden="false" customHeight="false" outlineLevel="0" collapsed="false">
      <c r="A16" s="479"/>
      <c r="B16" s="485" t="s">
        <v>400</v>
      </c>
      <c r="C16" s="481" t="s">
        <v>184</v>
      </c>
      <c r="D16" s="482" t="s">
        <v>184</v>
      </c>
      <c r="E16" s="482" t="s">
        <v>184</v>
      </c>
      <c r="F16" s="483" t="s">
        <v>184</v>
      </c>
      <c r="G16" s="444" t="s">
        <v>184</v>
      </c>
      <c r="H16" s="445" t="s">
        <v>184</v>
      </c>
      <c r="I16" s="445" t="s">
        <v>184</v>
      </c>
      <c r="J16" s="446" t="s">
        <v>184</v>
      </c>
      <c r="K16" s="484" t="s">
        <v>184</v>
      </c>
      <c r="L16" s="482" t="s">
        <v>184</v>
      </c>
      <c r="M16" s="483" t="s">
        <v>184</v>
      </c>
      <c r="N16" s="448"/>
    </row>
    <row r="17" customFormat="false" ht="49" hidden="false" customHeight="false" outlineLevel="0" collapsed="false">
      <c r="A17" s="479"/>
      <c r="B17" s="486" t="s">
        <v>401</v>
      </c>
      <c r="C17" s="481" t="s">
        <v>184</v>
      </c>
      <c r="D17" s="482" t="s">
        <v>184</v>
      </c>
      <c r="E17" s="482" t="s">
        <v>184</v>
      </c>
      <c r="F17" s="483" t="s">
        <v>184</v>
      </c>
      <c r="G17" s="444" t="s">
        <v>184</v>
      </c>
      <c r="H17" s="445" t="s">
        <v>184</v>
      </c>
      <c r="I17" s="445" t="s">
        <v>184</v>
      </c>
      <c r="J17" s="446" t="s">
        <v>184</v>
      </c>
      <c r="K17" s="484" t="s">
        <v>184</v>
      </c>
      <c r="L17" s="482" t="s">
        <v>184</v>
      </c>
      <c r="M17" s="483" t="s">
        <v>184</v>
      </c>
      <c r="N17" s="448"/>
    </row>
    <row r="18" customFormat="false" ht="37" hidden="false" customHeight="false" outlineLevel="0" collapsed="false">
      <c r="A18" s="479"/>
      <c r="B18" s="487" t="s">
        <v>402</v>
      </c>
      <c r="C18" s="481" t="s">
        <v>184</v>
      </c>
      <c r="D18" s="482" t="s">
        <v>184</v>
      </c>
      <c r="E18" s="482" t="s">
        <v>184</v>
      </c>
      <c r="F18" s="483" t="s">
        <v>184</v>
      </c>
      <c r="G18" s="444" t="s">
        <v>184</v>
      </c>
      <c r="H18" s="445" t="s">
        <v>184</v>
      </c>
      <c r="I18" s="445" t="s">
        <v>184</v>
      </c>
      <c r="J18" s="446" t="s">
        <v>184</v>
      </c>
      <c r="K18" s="484" t="s">
        <v>184</v>
      </c>
      <c r="L18" s="482" t="s">
        <v>184</v>
      </c>
      <c r="M18" s="483" t="s">
        <v>184</v>
      </c>
      <c r="N18" s="448"/>
    </row>
    <row r="19" customFormat="false" ht="25" hidden="false" customHeight="false" outlineLevel="0" collapsed="false">
      <c r="A19" s="488" t="s">
        <v>403</v>
      </c>
      <c r="B19" s="489" t="s">
        <v>404</v>
      </c>
      <c r="C19" s="490" t="s">
        <v>28</v>
      </c>
      <c r="D19" s="491" t="s">
        <v>28</v>
      </c>
      <c r="E19" s="491" t="s">
        <v>28</v>
      </c>
      <c r="F19" s="492" t="s">
        <v>28</v>
      </c>
      <c r="G19" s="493" t="s">
        <v>28</v>
      </c>
      <c r="H19" s="494" t="s">
        <v>28</v>
      </c>
      <c r="I19" s="494" t="s">
        <v>28</v>
      </c>
      <c r="J19" s="495" t="s">
        <v>28</v>
      </c>
      <c r="K19" s="496" t="s">
        <v>28</v>
      </c>
      <c r="L19" s="491" t="s">
        <v>28</v>
      </c>
      <c r="M19" s="492" t="s">
        <v>28</v>
      </c>
      <c r="N19" s="497"/>
    </row>
    <row r="20" customFormat="false" ht="16" hidden="false" customHeight="false" outlineLevel="0" collapsed="false">
      <c r="A20" s="498" t="s">
        <v>393</v>
      </c>
      <c r="B20" s="498"/>
      <c r="C20" s="460" t="n">
        <f aca="false">SUM(COUNTIF(C13:C19,"=E")*0.417,COUNTIF(C13:C19,"=S")*0.334,COUNTIF(C13:C19,"=M")*0.208,COUNTIF(C13:C19,"=I")*0)</f>
        <v>2.044</v>
      </c>
      <c r="D20" s="460" t="n">
        <f aca="false">SUM(COUNTIF(D13:D19,"=E")*0.334,COUNTIF(D13:D19,"=S")*0.25,COUNTIF(D13:D19,"=M")*0.167,COUNTIF(D13:D19,"=I")*0)</f>
        <v>1.585</v>
      </c>
      <c r="E20" s="460" t="n">
        <f aca="false">SUM(COUNTIF(E13:E19,"=E")*0.334,COUNTIF(E13:E19,"=S")*0.25,COUNTIF(E13:E19,"=M")*0.167,COUNTIF(E13:E19,"=I")*0)</f>
        <v>1.585</v>
      </c>
      <c r="F20" s="460" t="n">
        <f aca="false">SUM(COUNTIF(F13:F19,"=E")*0.334,COUNTIF(F13:F19,"=S")*0.25,COUNTIF(F13:F19,"=M")*0.167,COUNTIF(F13:F19,"=I")*0)</f>
        <v>1.585</v>
      </c>
      <c r="G20" s="460" t="n">
        <f aca="false">SUM(COUNTIF(G13:G19,"=E")*0.334,COUNTIF(G13:G19,"=S")*0.25,COUNTIF(G13:G19,"=M")*0.167,COUNTIF(G13:G19,"=I")*0)</f>
        <v>1.585</v>
      </c>
      <c r="H20" s="460" t="n">
        <f aca="false">SUM(COUNTIF(H13:H19,"=E")*0.334,COUNTIF(H13:H19,"=S")*0.25,COUNTIF(H13:H19,"=M")*0.167,COUNTIF(H13:H19,"=I")*0)</f>
        <v>1.585</v>
      </c>
      <c r="I20" s="460" t="n">
        <f aca="false">SUM(COUNTIF(I13:I19,"=E")*0.334,COUNTIF(I13:I19,"=S")*0.25,COUNTIF(I13:I19,"=M")*0.167,COUNTIF(I13:I19,"=I")*0)</f>
        <v>1.585</v>
      </c>
      <c r="J20" s="460" t="n">
        <f aca="false">SUM(COUNTIF(J13:J19,"=E")*0.334,COUNTIF(J13:J19,"=S")*0.25,COUNTIF(J13:J19,"=M")*0.167,COUNTIF(J13:J19,"=I")*0)</f>
        <v>1.585</v>
      </c>
      <c r="K20" s="460" t="n">
        <f aca="false">SUM(COUNTIF(K13:K19,"=E")*0.334,COUNTIF(K13:K19,"=S")*0.25,COUNTIF(K13:K19,"=M")*0.167,COUNTIF(K13:K19,"=I")*0)</f>
        <v>1.585</v>
      </c>
      <c r="L20" s="461" t="n">
        <f aca="false">SUM(COUNTIF(L13:L19,"=E")*0.334,COUNTIF(L13:L19,"=S")*0.25,COUNTIF(L13:L19,"=M")*0.167,COUNTIF(L13:L19,"=I")*0)</f>
        <v>1.585</v>
      </c>
      <c r="M20" s="461" t="n">
        <f aca="false">SUM(COUNTIF(M13:M19,"=E")*0.334,COUNTIF(M13:M19,"=S")*0.25,COUNTIF(M13:M19,"=M")*0.167,COUNTIF(M13:M19,"=I")*0)</f>
        <v>1.585</v>
      </c>
      <c r="N20" s="462"/>
    </row>
    <row r="21" customFormat="false" ht="16" hidden="false" customHeight="false" outlineLevel="0" collapsed="false">
      <c r="A21" s="498"/>
      <c r="B21" s="498"/>
      <c r="C21" s="499" t="n">
        <f aca="false">SUM(C20:F20)</f>
        <v>6.799</v>
      </c>
      <c r="D21" s="499"/>
      <c r="E21" s="499"/>
      <c r="F21" s="499"/>
      <c r="G21" s="499" t="n">
        <f aca="false">SUM(G20:J20)</f>
        <v>6.34</v>
      </c>
      <c r="H21" s="499"/>
      <c r="I21" s="499"/>
      <c r="J21" s="499"/>
      <c r="K21" s="499" t="n">
        <f aca="false">SUM(K20:M20)</f>
        <v>4.755</v>
      </c>
      <c r="L21" s="499"/>
      <c r="M21" s="499"/>
      <c r="N21" s="500"/>
    </row>
    <row r="22" customFormat="false" ht="16" hidden="false" customHeight="false" outlineLevel="0" collapsed="false">
      <c r="A22" s="501" t="s">
        <v>394</v>
      </c>
      <c r="B22" s="501"/>
      <c r="C22" s="502" t="n">
        <f aca="false">SUM(C21:M21)</f>
        <v>17.894</v>
      </c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3"/>
    </row>
    <row r="23" customFormat="false" ht="15" hidden="false" customHeight="true" outlineLevel="0" collapsed="false">
      <c r="A23" s="504" t="s">
        <v>405</v>
      </c>
      <c r="B23" s="504"/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</row>
    <row r="24" customFormat="false" ht="15" hidden="false" customHeight="true" outlineLevel="0" collapsed="false">
      <c r="A24" s="505" t="s">
        <v>406</v>
      </c>
      <c r="B24" s="506" t="s">
        <v>407</v>
      </c>
      <c r="C24" s="507" t="s">
        <v>28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</row>
    <row r="25" customFormat="false" ht="18" hidden="false" customHeight="true" outlineLevel="0" collapsed="false">
      <c r="A25" s="505"/>
      <c r="B25" s="508" t="s">
        <v>408</v>
      </c>
      <c r="C25" s="509" t="s">
        <v>184</v>
      </c>
      <c r="D25" s="509"/>
      <c r="E25" s="509"/>
      <c r="F25" s="509"/>
      <c r="G25" s="509"/>
      <c r="H25" s="509"/>
      <c r="I25" s="509"/>
      <c r="J25" s="509"/>
      <c r="K25" s="509"/>
      <c r="L25" s="509"/>
      <c r="M25" s="509"/>
    </row>
    <row r="26" customFormat="false" ht="24" hidden="false" customHeight="false" outlineLevel="0" collapsed="false">
      <c r="A26" s="505"/>
      <c r="B26" s="510" t="s">
        <v>409</v>
      </c>
      <c r="C26" s="509" t="s">
        <v>184</v>
      </c>
      <c r="D26" s="509"/>
      <c r="E26" s="509"/>
      <c r="F26" s="509"/>
      <c r="G26" s="509"/>
      <c r="H26" s="509"/>
      <c r="I26" s="509"/>
      <c r="J26" s="509"/>
      <c r="K26" s="509"/>
      <c r="L26" s="509"/>
      <c r="M26" s="509"/>
    </row>
    <row r="27" customFormat="false" ht="14" hidden="false" customHeight="true" outlineLevel="0" collapsed="false">
      <c r="A27" s="505"/>
      <c r="B27" s="511" t="s">
        <v>410</v>
      </c>
      <c r="C27" s="509" t="s">
        <v>184</v>
      </c>
      <c r="D27" s="509"/>
      <c r="E27" s="509"/>
      <c r="F27" s="509"/>
      <c r="G27" s="509"/>
      <c r="H27" s="509"/>
      <c r="I27" s="509"/>
      <c r="J27" s="509"/>
      <c r="K27" s="509"/>
      <c r="L27" s="509"/>
      <c r="M27" s="509"/>
    </row>
    <row r="28" customFormat="false" ht="16" hidden="false" customHeight="false" outlineLevel="0" collapsed="false">
      <c r="A28" s="505"/>
      <c r="B28" s="506" t="s">
        <v>411</v>
      </c>
      <c r="C28" s="512" t="s">
        <v>28</v>
      </c>
      <c r="D28" s="512"/>
      <c r="E28" s="512"/>
      <c r="F28" s="512"/>
      <c r="G28" s="512"/>
      <c r="H28" s="512"/>
      <c r="I28" s="512"/>
      <c r="J28" s="512"/>
      <c r="K28" s="512"/>
      <c r="L28" s="512"/>
      <c r="M28" s="512"/>
    </row>
    <row r="29" customFormat="false" ht="16" hidden="false" customHeight="false" outlineLevel="0" collapsed="false">
      <c r="A29" s="459" t="s">
        <v>393</v>
      </c>
      <c r="B29" s="459"/>
      <c r="C29" s="513" t="n">
        <f aca="false">SUM(COUNTIF(C24:C28,"=E")*1,COUNTIF(C24:C28,"=S")*0.8,COUNTIF(C24:C28,"=M")*0.5,COUNTIF(C24:C28,"=I")*0)</f>
        <v>3.4</v>
      </c>
      <c r="D29" s="513"/>
      <c r="E29" s="513"/>
      <c r="F29" s="513"/>
      <c r="G29" s="513"/>
      <c r="H29" s="513"/>
      <c r="I29" s="513"/>
      <c r="J29" s="513"/>
      <c r="K29" s="513"/>
      <c r="L29" s="513"/>
      <c r="M29" s="513"/>
    </row>
    <row r="30" customFormat="false" ht="16" hidden="false" customHeight="false" outlineLevel="0" collapsed="false">
      <c r="A30" s="459"/>
      <c r="B30" s="459"/>
      <c r="C30" s="514" t="n">
        <f aca="false">SUM(C29:M29)</f>
        <v>3.4</v>
      </c>
      <c r="D30" s="514"/>
      <c r="E30" s="514"/>
      <c r="F30" s="514"/>
      <c r="G30" s="514"/>
      <c r="H30" s="514"/>
      <c r="I30" s="514"/>
      <c r="J30" s="514"/>
      <c r="K30" s="514"/>
      <c r="L30" s="514"/>
      <c r="M30" s="514"/>
    </row>
    <row r="31" customFormat="false" ht="16" hidden="false" customHeight="false" outlineLevel="0" collapsed="false">
      <c r="A31" s="459"/>
      <c r="B31" s="459"/>
      <c r="C31" s="515" t="s">
        <v>412</v>
      </c>
      <c r="D31" s="515"/>
      <c r="E31" s="515"/>
      <c r="F31" s="515"/>
      <c r="G31" s="515" t="s">
        <v>413</v>
      </c>
      <c r="H31" s="515"/>
      <c r="I31" s="515"/>
      <c r="J31" s="515"/>
      <c r="K31" s="515" t="s">
        <v>414</v>
      </c>
      <c r="L31" s="515"/>
      <c r="M31" s="515"/>
    </row>
    <row r="32" customFormat="false" ht="16" hidden="false" customHeight="false" outlineLevel="0" collapsed="false">
      <c r="A32" s="459"/>
      <c r="B32" s="459"/>
      <c r="C32" s="516" t="n">
        <f aca="false">SUM(C11:M11)</f>
        <v>22.5225</v>
      </c>
      <c r="D32" s="516"/>
      <c r="E32" s="516"/>
      <c r="F32" s="516"/>
      <c r="G32" s="516" t="n">
        <f aca="false">SUM(C21:M21)</f>
        <v>17.894</v>
      </c>
      <c r="H32" s="516"/>
      <c r="I32" s="516"/>
      <c r="J32" s="516"/>
      <c r="K32" s="516" t="n">
        <f aca="false">SUM(C29:M29)</f>
        <v>3.4</v>
      </c>
      <c r="L32" s="516"/>
      <c r="M32" s="516"/>
    </row>
    <row r="33" customFormat="false" ht="33" hidden="false" customHeight="true" outlineLevel="0" collapsed="false">
      <c r="A33" s="517" t="s">
        <v>394</v>
      </c>
      <c r="B33" s="517"/>
      <c r="C33" s="514" t="n">
        <f aca="false">SUM(C32+G32+K32)</f>
        <v>43.8165</v>
      </c>
      <c r="D33" s="514"/>
      <c r="E33" s="514"/>
      <c r="F33" s="514"/>
      <c r="G33" s="514"/>
      <c r="H33" s="514"/>
      <c r="I33" s="514"/>
      <c r="J33" s="514"/>
      <c r="K33" s="514"/>
      <c r="L33" s="514"/>
      <c r="M33" s="514"/>
    </row>
    <row r="34" customFormat="false" ht="17" hidden="false" customHeight="false" outlineLevel="0" collapsed="false">
      <c r="A34" s="518"/>
      <c r="B34" s="519"/>
      <c r="C34" s="520" t="s">
        <v>415</v>
      </c>
      <c r="D34" s="520"/>
      <c r="E34" s="520"/>
      <c r="F34" s="520"/>
      <c r="G34" s="520"/>
      <c r="H34" s="521" t="s">
        <v>6</v>
      </c>
      <c r="I34" s="521"/>
      <c r="J34" s="521"/>
      <c r="K34" s="521"/>
      <c r="L34" s="521"/>
      <c r="M34" s="521"/>
    </row>
    <row r="35" customFormat="false" ht="16" hidden="false" customHeight="false" outlineLevel="0" collapsed="false">
      <c r="A35" s="522"/>
      <c r="B35" s="523"/>
      <c r="C35" s="524" t="s">
        <v>416</v>
      </c>
      <c r="D35" s="524"/>
      <c r="E35" s="524"/>
      <c r="F35" s="524"/>
      <c r="G35" s="524"/>
      <c r="H35" s="525" t="n">
        <f aca="false">SUM(COUNTIF(H34,"=B")*2,COUNTIF(H34,"=C")*5,COUNTIF(H34,"=A")*0,COUNTIF(H34,"=D")*20)</f>
        <v>2</v>
      </c>
      <c r="I35" s="525" t="n">
        <f aca="false">SUM(COUNTIF(H35,"=B")*2,COUNTIF(H35,"=C")*5,COUNTIF(H35,"=A")*0,COUNTIF(H35,"=D")*20)</f>
        <v>0</v>
      </c>
      <c r="J35" s="525" t="n">
        <f aca="false">SUM(COUNTIF(I35,"=B")*2,COUNTIF(I35,"=C")*5,COUNTIF(I35,"=A")*0,COUNTIF(I35,"=D")*20)</f>
        <v>0</v>
      </c>
      <c r="K35" s="525" t="n">
        <f aca="false">SUM(COUNTIF(J35,"=B")*2,COUNTIF(J35,"=C")*5,COUNTIF(J35,"=A")*0,COUNTIF(J35,"=D")*20)</f>
        <v>0</v>
      </c>
      <c r="L35" s="525" t="n">
        <f aca="false">SUM(COUNTIF(K35,"=B")*2,COUNTIF(K35,"=C")*5,COUNTIF(K35,"=A")*0,COUNTIF(K35,"=D")*20)</f>
        <v>0</v>
      </c>
      <c r="M35" s="525" t="n">
        <f aca="false">SUM(COUNTIF(L35,"=B")*2,COUNTIF(L35,"=C")*5,COUNTIF(L35,"=A")*0,COUNTIF(L35,"=D")*20)</f>
        <v>0</v>
      </c>
    </row>
    <row r="36" customFormat="false" ht="17" hidden="false" customHeight="false" outlineLevel="0" collapsed="false">
      <c r="A36" s="522"/>
      <c r="B36" s="526"/>
      <c r="C36" s="527" t="s">
        <v>417</v>
      </c>
      <c r="D36" s="527"/>
      <c r="E36" s="527"/>
      <c r="F36" s="527"/>
      <c r="G36" s="527"/>
      <c r="H36" s="527"/>
      <c r="I36" s="527"/>
      <c r="J36" s="527"/>
      <c r="K36" s="527"/>
      <c r="L36" s="527"/>
      <c r="M36" s="527"/>
    </row>
    <row r="37" customFormat="false" ht="22" hidden="false" customHeight="false" outlineLevel="0" collapsed="false">
      <c r="A37" s="528"/>
      <c r="B37" s="519"/>
      <c r="C37" s="529" t="n">
        <f aca="false">(C33)-(H35)</f>
        <v>41.8165</v>
      </c>
      <c r="D37" s="529"/>
      <c r="E37" s="529"/>
      <c r="F37" s="529"/>
      <c r="G37" s="529"/>
      <c r="H37" s="529"/>
      <c r="I37" s="529"/>
      <c r="J37" s="529"/>
      <c r="K37" s="529"/>
      <c r="L37" s="529"/>
      <c r="M37" s="529"/>
    </row>
    <row r="38" customFormat="false" ht="16" hidden="false" customHeight="true" outlineLevel="0" collapsed="false">
      <c r="A38" s="530" t="s">
        <v>418</v>
      </c>
      <c r="B38" s="530"/>
      <c r="C38" s="531"/>
    </row>
    <row r="39" customFormat="false" ht="16" hidden="false" customHeight="false" outlineLevel="0" collapsed="false">
      <c r="A39" s="530"/>
      <c r="B39" s="530"/>
      <c r="C39" s="30" t="s">
        <v>419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customFormat="false" ht="79" hidden="false" customHeight="false" outlineLevel="0" collapsed="false">
      <c r="A40" s="530"/>
      <c r="B40" s="530"/>
      <c r="C40" s="235" t="s">
        <v>412</v>
      </c>
      <c r="D40" s="532" t="s">
        <v>413</v>
      </c>
      <c r="E40" s="533" t="s">
        <v>420</v>
      </c>
      <c r="F40" s="534" t="s">
        <v>421</v>
      </c>
      <c r="G40" s="535" t="s">
        <v>422</v>
      </c>
      <c r="H40" s="536" t="s">
        <v>423</v>
      </c>
      <c r="I40" s="537" t="s">
        <v>424</v>
      </c>
      <c r="J40" s="538" t="s">
        <v>425</v>
      </c>
      <c r="K40" s="539" t="s">
        <v>426</v>
      </c>
      <c r="L40" s="111" t="s">
        <v>415</v>
      </c>
      <c r="M40" s="540" t="s">
        <v>427</v>
      </c>
      <c r="N40" s="541" t="s">
        <v>417</v>
      </c>
    </row>
    <row r="41" customFormat="false" ht="15" hidden="false" customHeight="false" outlineLevel="0" collapsed="false">
      <c r="A41" s="542" t="s">
        <v>428</v>
      </c>
      <c r="B41" s="543" t="s">
        <v>429</v>
      </c>
      <c r="C41" s="544" t="n">
        <v>16</v>
      </c>
      <c r="D41" s="545" t="n">
        <v>16</v>
      </c>
      <c r="E41" s="546" t="n">
        <v>5</v>
      </c>
      <c r="F41" s="547" t="n">
        <v>8.5</v>
      </c>
      <c r="G41" s="548" t="n">
        <v>8</v>
      </c>
      <c r="H41" s="549" t="n">
        <v>14</v>
      </c>
      <c r="I41" s="550" t="n">
        <v>5</v>
      </c>
      <c r="J41" s="551" t="n">
        <v>5</v>
      </c>
      <c r="K41" s="552" t="n">
        <f aca="false">SUM(C41:J41)</f>
        <v>77.5</v>
      </c>
      <c r="L41" s="553" t="s">
        <v>3</v>
      </c>
      <c r="M41" s="554" t="n">
        <f aca="false">SUM(COUNTIF(L41,"=B")*2,COUNTIF(L41,"=C")*5,COUNTIF(L41,"=A")*0,COUNTIF(L41,"=D")*20)</f>
        <v>0</v>
      </c>
      <c r="N41" s="555" t="n">
        <f aca="false">SUM(K41-M41)</f>
        <v>77.5</v>
      </c>
    </row>
    <row r="42" customFormat="false" ht="15" hidden="false" customHeight="false" outlineLevel="0" collapsed="false">
      <c r="A42" s="556" t="s">
        <v>430</v>
      </c>
      <c r="B42" s="557" t="s">
        <v>429</v>
      </c>
      <c r="C42" s="558" t="n">
        <v>16</v>
      </c>
      <c r="D42" s="559" t="n">
        <v>16</v>
      </c>
      <c r="E42" s="560" t="n">
        <v>5</v>
      </c>
      <c r="F42" s="561" t="n">
        <v>11.5</v>
      </c>
      <c r="G42" s="562" t="n">
        <v>8</v>
      </c>
      <c r="H42" s="563" t="n">
        <v>15</v>
      </c>
      <c r="I42" s="564" t="n">
        <v>5</v>
      </c>
      <c r="J42" s="565" t="n">
        <v>5</v>
      </c>
      <c r="K42" s="566" t="n">
        <f aca="false">SUM(C42:J42)</f>
        <v>81.5</v>
      </c>
      <c r="L42" s="567" t="s">
        <v>3</v>
      </c>
      <c r="M42" s="568" t="n">
        <f aca="false">SUM(COUNTIF(L42,"=B")*2,COUNTIF(L42,"=C")*5,COUNTIF(L42,"=A")*0,COUNTIF(L42,"=D")*20)</f>
        <v>0</v>
      </c>
      <c r="N42" s="569" t="n">
        <f aca="false">SUM(K42-M42)</f>
        <v>81.5</v>
      </c>
    </row>
    <row r="43" customFormat="false" ht="15" hidden="false" customHeight="false" outlineLevel="0" collapsed="false">
      <c r="A43" s="556" t="s">
        <v>431</v>
      </c>
      <c r="B43" s="557" t="s">
        <v>429</v>
      </c>
      <c r="C43" s="558" t="n">
        <v>16</v>
      </c>
      <c r="D43" s="559" t="n">
        <v>16</v>
      </c>
      <c r="E43" s="560" t="n">
        <v>5</v>
      </c>
      <c r="F43" s="561" t="n">
        <v>10</v>
      </c>
      <c r="G43" s="562" t="n">
        <v>8</v>
      </c>
      <c r="H43" s="563" t="n">
        <v>14</v>
      </c>
      <c r="I43" s="564" t="n">
        <v>5</v>
      </c>
      <c r="J43" s="565" t="n">
        <v>5</v>
      </c>
      <c r="K43" s="566" t="n">
        <f aca="false">SUM(C43:J43)</f>
        <v>79</v>
      </c>
      <c r="L43" s="567" t="s">
        <v>3</v>
      </c>
      <c r="M43" s="568" t="n">
        <f aca="false">SUM(COUNTIF(L43,"=B")*2,COUNTIF(L43,"=C")*5,COUNTIF(L43,"=A")*0,COUNTIF(L43,"=D")*20)</f>
        <v>0</v>
      </c>
      <c r="N43" s="570" t="n">
        <f aca="false">SUM(K43-M43)</f>
        <v>79</v>
      </c>
    </row>
    <row r="44" customFormat="false" ht="16" hidden="false" customHeight="false" outlineLevel="0" collapsed="false">
      <c r="A44" s="571" t="s">
        <v>432</v>
      </c>
      <c r="B44" s="572" t="s">
        <v>429</v>
      </c>
      <c r="C44" s="558" t="n">
        <v>15</v>
      </c>
      <c r="D44" s="559" t="n">
        <v>15</v>
      </c>
      <c r="E44" s="560" t="n">
        <v>5</v>
      </c>
      <c r="F44" s="561" t="n">
        <v>14.5</v>
      </c>
      <c r="G44" s="562" t="n">
        <v>8</v>
      </c>
      <c r="H44" s="563" t="n">
        <v>15</v>
      </c>
      <c r="I44" s="564" t="n">
        <v>5</v>
      </c>
      <c r="J44" s="565" t="n">
        <v>5</v>
      </c>
      <c r="K44" s="566" t="n">
        <f aca="false">SUM(C44:J44)</f>
        <v>82.5</v>
      </c>
      <c r="L44" s="567" t="s">
        <v>3</v>
      </c>
      <c r="M44" s="568" t="n">
        <f aca="false">SUM(COUNTIF(L44,"=B")*2,COUNTIF(L44,"=C")*5,COUNTIF(L44,"=A")*0,COUNTIF(L44,"=D")*20)</f>
        <v>0</v>
      </c>
      <c r="N44" s="570" t="n">
        <f aca="false">SUM(K44-M44)</f>
        <v>82.5</v>
      </c>
    </row>
    <row r="45" customFormat="false" ht="16" hidden="false" customHeight="false" outlineLevel="0" collapsed="false">
      <c r="A45" s="571" t="s">
        <v>433</v>
      </c>
      <c r="B45" s="573" t="s">
        <v>429</v>
      </c>
      <c r="C45" s="574" t="n">
        <v>0</v>
      </c>
      <c r="D45" s="575" t="n">
        <v>0</v>
      </c>
      <c r="E45" s="576" t="n">
        <v>0</v>
      </c>
      <c r="F45" s="577" t="n">
        <v>0</v>
      </c>
      <c r="G45" s="578" t="n">
        <v>0</v>
      </c>
      <c r="H45" s="579" t="n">
        <v>0</v>
      </c>
      <c r="I45" s="580" t="n">
        <v>0</v>
      </c>
      <c r="J45" s="581" t="n">
        <v>0</v>
      </c>
      <c r="K45" s="582" t="n">
        <v>0</v>
      </c>
      <c r="L45" s="583" t="s">
        <v>3</v>
      </c>
      <c r="M45" s="584" t="n">
        <f aca="false">SUM(COUNTIF(L45,"=B")*2,COUNTIF(L45,"=C")*5,COUNTIF(L45,"=A")*0,COUNTIF(L45,"=D")*20)</f>
        <v>0</v>
      </c>
      <c r="N45" s="585" t="n">
        <f aca="false">SUM(K45-M45)</f>
        <v>0</v>
      </c>
    </row>
    <row r="47" customFormat="false" ht="16" hidden="false" customHeight="true" outlineLevel="0" collapsed="false">
      <c r="A47" s="586" t="s">
        <v>434</v>
      </c>
      <c r="B47" s="586"/>
      <c r="C47" s="586" t="s">
        <v>435</v>
      </c>
      <c r="D47" s="586"/>
      <c r="E47" s="587" t="s">
        <v>436</v>
      </c>
      <c r="F47" s="587"/>
      <c r="G47" s="587"/>
      <c r="H47" s="587"/>
      <c r="I47" s="587"/>
      <c r="J47" s="588" t="s">
        <v>437</v>
      </c>
      <c r="K47" s="588"/>
      <c r="L47" s="588"/>
      <c r="M47" s="588"/>
      <c r="N47" s="589"/>
    </row>
    <row r="48" customFormat="false" ht="36" hidden="false" customHeight="true" outlineLevel="0" collapsed="false">
      <c r="A48" s="590" t="s">
        <v>438</v>
      </c>
      <c r="B48" s="590"/>
      <c r="C48" s="590" t="s">
        <v>439</v>
      </c>
      <c r="D48" s="590"/>
      <c r="E48" s="590" t="s">
        <v>440</v>
      </c>
      <c r="F48" s="590"/>
      <c r="G48" s="590"/>
      <c r="H48" s="590"/>
      <c r="I48" s="590"/>
      <c r="J48" s="590" t="s">
        <v>441</v>
      </c>
      <c r="K48" s="590"/>
      <c r="L48" s="590"/>
      <c r="M48" s="590"/>
      <c r="N48" s="591"/>
    </row>
    <row r="50" customFormat="false" ht="15" hidden="false" customHeight="false" outlineLevel="0" collapsed="false">
      <c r="A50" s="47" t="s">
        <v>442</v>
      </c>
      <c r="B50" s="47"/>
      <c r="C50" s="47"/>
      <c r="D50" s="47"/>
      <c r="E50" s="47"/>
      <c r="F50" s="47"/>
      <c r="G50" s="47"/>
      <c r="H50" s="47"/>
      <c r="I50" s="47"/>
    </row>
    <row r="51" customFormat="false" ht="15" hidden="false" customHeight="false" outlineLevel="0" collapsed="false">
      <c r="A51" s="592" t="s">
        <v>443</v>
      </c>
      <c r="B51" s="592"/>
      <c r="C51" s="592"/>
      <c r="D51" s="592"/>
      <c r="E51" s="592"/>
      <c r="F51" s="592"/>
      <c r="G51" s="592"/>
      <c r="H51" s="592"/>
      <c r="I51" s="592"/>
      <c r="J51" s="592"/>
      <c r="K51" s="592"/>
      <c r="L51" s="592"/>
      <c r="M51" s="592"/>
      <c r="N51" s="592"/>
      <c r="O51" s="592"/>
      <c r="P51" s="592"/>
    </row>
    <row r="52" customFormat="false" ht="15" hidden="false" customHeight="false" outlineLevel="0" collapsed="false">
      <c r="A52" s="592" t="s">
        <v>444</v>
      </c>
      <c r="B52" s="592"/>
      <c r="C52" s="592"/>
      <c r="D52" s="592"/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592"/>
      <c r="P52" s="592"/>
    </row>
  </sheetData>
  <mergeCells count="54">
    <mergeCell ref="C1:M1"/>
    <mergeCell ref="A2:B2"/>
    <mergeCell ref="A3:A9"/>
    <mergeCell ref="A10:B11"/>
    <mergeCell ref="C11:F11"/>
    <mergeCell ref="G11:J11"/>
    <mergeCell ref="K11:M11"/>
    <mergeCell ref="A12:B12"/>
    <mergeCell ref="C12:M12"/>
    <mergeCell ref="A13:M13"/>
    <mergeCell ref="A15:A18"/>
    <mergeCell ref="A20:B21"/>
    <mergeCell ref="C21:F21"/>
    <mergeCell ref="G21:J21"/>
    <mergeCell ref="K21:M21"/>
    <mergeCell ref="A22:B22"/>
    <mergeCell ref="C22:M22"/>
    <mergeCell ref="A23:M23"/>
    <mergeCell ref="A24:A28"/>
    <mergeCell ref="C24:M24"/>
    <mergeCell ref="C25:M25"/>
    <mergeCell ref="C26:M26"/>
    <mergeCell ref="C27:M27"/>
    <mergeCell ref="C28:M28"/>
    <mergeCell ref="A29:B32"/>
    <mergeCell ref="C29:M29"/>
    <mergeCell ref="C30:M30"/>
    <mergeCell ref="C31:F31"/>
    <mergeCell ref="G31:J31"/>
    <mergeCell ref="K31:M31"/>
    <mergeCell ref="C32:F32"/>
    <mergeCell ref="G32:J32"/>
    <mergeCell ref="K32:M32"/>
    <mergeCell ref="A33:B33"/>
    <mergeCell ref="C33:M33"/>
    <mergeCell ref="C34:G34"/>
    <mergeCell ref="H34:M34"/>
    <mergeCell ref="C35:G35"/>
    <mergeCell ref="H35:M35"/>
    <mergeCell ref="C36:M36"/>
    <mergeCell ref="C37:M37"/>
    <mergeCell ref="A38:B40"/>
    <mergeCell ref="C39:N39"/>
    <mergeCell ref="A47:B47"/>
    <mergeCell ref="C47:D47"/>
    <mergeCell ref="E47:I47"/>
    <mergeCell ref="J47:M47"/>
    <mergeCell ref="A48:B48"/>
    <mergeCell ref="C48:D48"/>
    <mergeCell ref="E48:I48"/>
    <mergeCell ref="J48:M48"/>
    <mergeCell ref="A50:I50"/>
    <mergeCell ref="A51:P51"/>
    <mergeCell ref="A52:P5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2013-03-09T16:09:09Z</dcterms:created>
  <dc:creator>usuario</dc:creator>
  <dc:description/>
  <dc:language>pt-BR</dc:language>
  <cp:lastModifiedBy/>
  <cp:lastPrinted>2014-12-27T22:01:47Z</cp:lastPrinted>
  <dcterms:modified xsi:type="dcterms:W3CDTF">2020-01-20T11:41:11Z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